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328" windowHeight="9732" tabRatio="710"/>
  </bookViews>
  <sheets>
    <sheet name="D-40" sheetId="1" r:id="rId1"/>
  </sheets>
  <calcPr calcId="145621"/>
</workbook>
</file>

<file path=xl/calcChain.xml><?xml version="1.0" encoding="utf-8"?>
<calcChain xmlns="http://schemas.openxmlformats.org/spreadsheetml/2006/main">
  <c r="B96" i="1" l="1"/>
  <c r="K90" i="1"/>
  <c r="K103" i="1" l="1"/>
  <c r="K102" i="1"/>
  <c r="K101" i="1"/>
  <c r="K24" i="1"/>
  <c r="I17" i="1"/>
  <c r="K17" i="1" s="1"/>
  <c r="K106" i="1"/>
  <c r="K105" i="1"/>
  <c r="K104" i="1"/>
  <c r="K100" i="1"/>
  <c r="K99" i="1"/>
  <c r="K98" i="1"/>
  <c r="K97" i="1"/>
  <c r="K96" i="1"/>
  <c r="K95" i="1"/>
  <c r="K94" i="1"/>
  <c r="K93" i="1"/>
  <c r="K92" i="1"/>
  <c r="K91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6" i="1"/>
  <c r="K8" i="1" l="1"/>
  <c r="B17" i="1" l="1"/>
  <c r="B18" i="1" s="1"/>
  <c r="B19" i="1" s="1"/>
  <c r="B20" i="1" s="1"/>
  <c r="B21" i="1" s="1"/>
  <c r="B22" i="1" s="1"/>
  <c r="B23" i="1" s="1"/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l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l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l="1"/>
  <c r="B90" i="1" s="1"/>
  <c r="B91" i="1" s="1"/>
  <c r="B92" i="1" l="1"/>
  <c r="B93" i="1" s="1"/>
  <c r="B94" i="1" l="1"/>
  <c r="B95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</calcChain>
</file>

<file path=xl/sharedStrings.xml><?xml version="1.0" encoding="utf-8"?>
<sst xmlns="http://schemas.openxmlformats.org/spreadsheetml/2006/main" count="383" uniqueCount="227">
  <si>
    <t>FIELD SIZE</t>
  </si>
  <si>
    <t>Header</t>
  </si>
  <si>
    <t>Header Version Number</t>
  </si>
  <si>
    <t>Alpha-Numeric</t>
  </si>
  <si>
    <t>Developer Code</t>
  </si>
  <si>
    <t>Numeric</t>
  </si>
  <si>
    <t>Jurisdiction Code</t>
  </si>
  <si>
    <t>Alpha</t>
  </si>
  <si>
    <t>Description</t>
  </si>
  <si>
    <t>Software From Version</t>
  </si>
  <si>
    <t xml:space="preserve">State </t>
  </si>
  <si>
    <t xml:space="preserve">Zip code </t>
  </si>
  <si>
    <t>Exemption Amount</t>
  </si>
  <si>
    <t>Tax</t>
  </si>
  <si>
    <t>Total Tax</t>
  </si>
  <si>
    <t xml:space="preserve">Tax Due </t>
  </si>
  <si>
    <t>FIELD TYPE</t>
  </si>
  <si>
    <t>DC</t>
  </si>
  <si>
    <t>D40</t>
  </si>
  <si>
    <t xml:space="preserve">Telephone Number </t>
  </si>
  <si>
    <t>No parenthesis, hyphens or spaces</t>
  </si>
  <si>
    <t>DOB(MMDDYYYY)</t>
  </si>
  <si>
    <t>Secondary  DOB(MMDDYYYY)</t>
  </si>
  <si>
    <t>First Name of Taxpayer</t>
  </si>
  <si>
    <t>Last Name of Taxpayer</t>
  </si>
  <si>
    <t>Middle Initial of Taxpayer</t>
  </si>
  <si>
    <t>Primary M.I</t>
  </si>
  <si>
    <t>Home Address Line1</t>
  </si>
  <si>
    <t>Home Address Line2</t>
  </si>
  <si>
    <t>Standard Post Office 2 letter abbreviation</t>
  </si>
  <si>
    <t>Filing Status</t>
  </si>
  <si>
    <t>Month Resident From</t>
  </si>
  <si>
    <t>Month Resident To</t>
  </si>
  <si>
    <t>Federal Adjusted Gross Income</t>
  </si>
  <si>
    <t>Capital gain or loss</t>
  </si>
  <si>
    <t xml:space="preserve">Business Income or Loss </t>
  </si>
  <si>
    <t>Wages, Salaries, Tips, etc.</t>
  </si>
  <si>
    <t>Franchise tax deduction</t>
  </si>
  <si>
    <t>Other Additions from Sch I, Calculation A</t>
  </si>
  <si>
    <t>Income received during non residence</t>
  </si>
  <si>
    <t xml:space="preserve">Taxable Refunds, credits or offset of state and local income tax </t>
  </si>
  <si>
    <t>Taxable amount of social security and tier 1 railroad retirement</t>
  </si>
  <si>
    <t>Income reported and taxed on a DC Franchise or fiduciary return this year</t>
  </si>
  <si>
    <t>DC and federal government survivor benefits</t>
  </si>
  <si>
    <t>Other subtractions from Schedule I, Calculation B</t>
  </si>
  <si>
    <t>Itemized/Standard  Deduction Flag</t>
  </si>
  <si>
    <t>Number of Exemptions</t>
  </si>
  <si>
    <t xml:space="preserve">Deductions &amp; Exemptions </t>
  </si>
  <si>
    <t>Taxable Income</t>
  </si>
  <si>
    <t>Child Care Expenses</t>
  </si>
  <si>
    <t>Child Care Credit</t>
  </si>
  <si>
    <t>Exemptions claimed on your federal Return</t>
  </si>
  <si>
    <t>Non Refundable Credits</t>
  </si>
  <si>
    <t>Low Income Credit</t>
  </si>
  <si>
    <t>Total Non-Refundable Credits</t>
  </si>
  <si>
    <t xml:space="preserve">Total Number of qualified EITC  Children </t>
  </si>
  <si>
    <t xml:space="preserve">Federal Earned Income  Credit (EIC) </t>
  </si>
  <si>
    <t xml:space="preserve">DC Earned Income Tax Credit  (EITC) </t>
  </si>
  <si>
    <t>DC Earned Income Tax Credit  (EITC)</t>
  </si>
  <si>
    <t xml:space="preserve">Property Tax Credit </t>
  </si>
  <si>
    <t>Earned Income Amount</t>
  </si>
  <si>
    <t>Refundable Credits</t>
  </si>
  <si>
    <t>Income Tax Withheld</t>
  </si>
  <si>
    <t>Estimated Tax Payment</t>
  </si>
  <si>
    <t>D-2210 oval</t>
  </si>
  <si>
    <t>Refund choice</t>
  </si>
  <si>
    <t xml:space="preserve">Total Subtractions </t>
  </si>
  <si>
    <t>DC adjusted gross income</t>
  </si>
  <si>
    <t xml:space="preserve">Underpayment Interest  </t>
  </si>
  <si>
    <t xml:space="preserve">Total Amount Due </t>
  </si>
  <si>
    <t>City</t>
  </si>
  <si>
    <t xml:space="preserve"> </t>
  </si>
  <si>
    <t>Primary Social Security Number</t>
  </si>
  <si>
    <t>Secondary Social Security Number</t>
  </si>
  <si>
    <t>PI_A</t>
  </si>
  <si>
    <t>FS_B</t>
  </si>
  <si>
    <t>PI_C</t>
  </si>
  <si>
    <t>PI_D</t>
  </si>
  <si>
    <t>PI_E</t>
  </si>
  <si>
    <t>PI_F</t>
  </si>
  <si>
    <t>PI_G</t>
  </si>
  <si>
    <t>PI_H</t>
  </si>
  <si>
    <t>PI_I</t>
  </si>
  <si>
    <t>PI_J</t>
  </si>
  <si>
    <t>PI_K</t>
  </si>
  <si>
    <t>PI_L</t>
  </si>
  <si>
    <t>PI_M</t>
  </si>
  <si>
    <t>PI_N</t>
  </si>
  <si>
    <t>PI_O</t>
  </si>
  <si>
    <t>PI_P</t>
  </si>
  <si>
    <t>PI_Q</t>
  </si>
  <si>
    <t>FS_A</t>
  </si>
  <si>
    <t>FS_C</t>
  </si>
  <si>
    <t>II_A</t>
  </si>
  <si>
    <t>II_BB</t>
  </si>
  <si>
    <t>II_CB</t>
  </si>
  <si>
    <t>II_DB</t>
  </si>
  <si>
    <t>21A</t>
  </si>
  <si>
    <t>Fill in if filing separately</t>
  </si>
  <si>
    <t>22A</t>
  </si>
  <si>
    <t>22B</t>
  </si>
  <si>
    <t>24A</t>
  </si>
  <si>
    <t>27A</t>
  </si>
  <si>
    <t>27B</t>
  </si>
  <si>
    <t>27C</t>
  </si>
  <si>
    <t>27D</t>
  </si>
  <si>
    <t>27E</t>
  </si>
  <si>
    <t>RF_A</t>
  </si>
  <si>
    <t>DD_A</t>
  </si>
  <si>
    <t>Checking Oval</t>
  </si>
  <si>
    <t>DD_B</t>
  </si>
  <si>
    <t>Savings Oval</t>
  </si>
  <si>
    <t>DD_C</t>
  </si>
  <si>
    <t>Routing Number</t>
  </si>
  <si>
    <t>DD_D</t>
  </si>
  <si>
    <t>Account Number</t>
  </si>
  <si>
    <t>E</t>
  </si>
  <si>
    <t>PTIN</t>
  </si>
  <si>
    <t>F</t>
  </si>
  <si>
    <t xml:space="preserve">If standard deduction, enter “S”.  If itemized deduction, enter “I”.  </t>
  </si>
  <si>
    <t>Secondary Taxpayer First Name</t>
  </si>
  <si>
    <t>Secondary Taxpayer Middle Initial</t>
  </si>
  <si>
    <t>Secondary Taxpayer Last Name</t>
  </si>
  <si>
    <t>Street Address or Post Office Box</t>
  </si>
  <si>
    <t>City, Town, or Post Office, include Foreign Country</t>
  </si>
  <si>
    <t>Valid Entries are 1-9 :  Single=1; Joint=2; Married Filing Separately=3; Dependent=4; Married Filing Separately on Same Return=5; Head of Household=6; Qualifying Widower=7; Registered Domestic Partner Filing Jointly=8; Registered Domestic Partner Filing Separately on Same Return=9</t>
  </si>
  <si>
    <t>Nine digit routing number or blank</t>
  </si>
  <si>
    <t>Eight to seventeen digit account number or blank</t>
  </si>
  <si>
    <t>Nine digit PTIN or blank</t>
  </si>
  <si>
    <t>DOB or blank</t>
  </si>
  <si>
    <t xml:space="preserve">If not present, set to blank </t>
  </si>
  <si>
    <t>District of Columbia</t>
  </si>
  <si>
    <t>FIELD ID</t>
  </si>
  <si>
    <t>FIELD NAME</t>
  </si>
  <si>
    <t>COMMENTS,ACCEPTABLE VALUES,EDITS</t>
  </si>
  <si>
    <t>Assigned by NACTP</t>
  </si>
  <si>
    <t>FORM LINE REFERENCE</t>
  </si>
  <si>
    <t>I</t>
  </si>
  <si>
    <t>Individual Income Tax D40 2D Barcode Schema</t>
  </si>
  <si>
    <t>"T1"</t>
  </si>
  <si>
    <t xml:space="preserve">Specification Version </t>
  </si>
  <si>
    <t>Trailer</t>
  </si>
  <si>
    <t>*EOD*</t>
  </si>
  <si>
    <t xml:space="preserve">Primary First Name </t>
  </si>
  <si>
    <t xml:space="preserve">Primary Last Name </t>
  </si>
  <si>
    <t xml:space="preserve">Secondary First Name </t>
  </si>
  <si>
    <t xml:space="preserve">Secondary Last Name </t>
  </si>
  <si>
    <t>Secondary M.I.</t>
  </si>
  <si>
    <t>Street Address Cont. if necessary</t>
  </si>
  <si>
    <t>Income Plus Additions</t>
  </si>
  <si>
    <t>Rent, Royalties, Partner-ships, S Corps., Trusts, etc.</t>
  </si>
  <si>
    <t>Fail Count:</t>
  </si>
  <si>
    <t>Pass/Fail</t>
  </si>
  <si>
    <t>T1</t>
  </si>
  <si>
    <t>OTR Test Data</t>
  </si>
  <si>
    <t>1</t>
  </si>
  <si>
    <t>Form:</t>
  </si>
  <si>
    <t>D-40 Individual Income Tax Return</t>
  </si>
  <si>
    <t>Tax Year:</t>
  </si>
  <si>
    <t>Version:</t>
  </si>
  <si>
    <t>Normal PDF417</t>
  </si>
  <si>
    <t>Barcode Type:</t>
  </si>
  <si>
    <t>Vendor Name:</t>
  </si>
  <si>
    <t>Vendor Code:</t>
  </si>
  <si>
    <t>PI_B1</t>
  </si>
  <si>
    <t>PI_B2</t>
  </si>
  <si>
    <t>Deceased Taxpayer</t>
  </si>
  <si>
    <t>Amended Return</t>
  </si>
  <si>
    <t>"1" for Deceased or blank</t>
  </si>
  <si>
    <t>MMDD, If not present</t>
  </si>
  <si>
    <t>Third Party Designee Oval</t>
  </si>
  <si>
    <t>Third Party Designee Name</t>
  </si>
  <si>
    <t>Third Party Designee Phone Number</t>
  </si>
  <si>
    <t>"1" for Amended or blank</t>
  </si>
  <si>
    <t>"1" for checked; blank if not marked</t>
  </si>
  <si>
    <t>Whole dollars with "00" for cents or blank, no commas, no decimal</t>
  </si>
  <si>
    <t xml:space="preserve">Whole dollars with "00" for cents or blank, no commas, no decimal, lead with a '-' if a loss. </t>
  </si>
  <si>
    <t>Ten digit telephone number or blank, no parenthesis, hyphens or spaces</t>
  </si>
  <si>
    <t>US Zip Code +4, or up to 9 character foreign postal code, no hyphen</t>
  </si>
  <si>
    <t>Instructions:</t>
  </si>
  <si>
    <t>Vendor Barcode Values</t>
  </si>
  <si>
    <t xml:space="preserve">Enter your vendor name and code in the fields above. Then populate the fields in the Vendor Barcode Values column to determine Pass/Fail. 
Only submissions with a fail count = 0 will be certified. </t>
  </si>
  <si>
    <t>Total Payments and refundable credits</t>
  </si>
  <si>
    <t>Amount overpaid</t>
  </si>
  <si>
    <t>Amount applied tp your 2018 estimated tax</t>
  </si>
  <si>
    <t>Net Refund</t>
  </si>
  <si>
    <t>41a</t>
  </si>
  <si>
    <t>ITA</t>
  </si>
  <si>
    <t>38a</t>
  </si>
  <si>
    <t>ONLY FOR REFUNDS:Direct Deposit oval, value="1", Relica Card oval, value="2", Paper Check oval, value= "3". If NO option selected or if ALL options are selected, value= "3". Or blank</t>
  </si>
  <si>
    <t>Injured spouse protection</t>
  </si>
  <si>
    <t>Tax paid with extension of time to file</t>
  </si>
  <si>
    <t>Tax Paid with original return if this is an amended return</t>
  </si>
  <si>
    <t>Contribution amount from Schedule U, Part ll</t>
  </si>
  <si>
    <t>2027245555</t>
  </si>
  <si>
    <t>WASHINGTON</t>
  </si>
  <si>
    <t>2022225555</t>
  </si>
  <si>
    <t>400007389</t>
  </si>
  <si>
    <t>02101948</t>
  </si>
  <si>
    <t>400003682</t>
  </si>
  <si>
    <t>05151953</t>
  </si>
  <si>
    <t>CHARLES</t>
  </si>
  <si>
    <t>R</t>
  </si>
  <si>
    <t>HOMEOWNER</t>
  </si>
  <si>
    <t>LORETTA</t>
  </si>
  <si>
    <t>M</t>
  </si>
  <si>
    <t>500 FALLING SPRINGS ROAD</t>
  </si>
  <si>
    <t>20002</t>
  </si>
  <si>
    <t>950000</t>
  </si>
  <si>
    <t>4500000</t>
  </si>
  <si>
    <t>588000</t>
  </si>
  <si>
    <t>500000</t>
  </si>
  <si>
    <t>1088000</t>
  </si>
  <si>
    <t>3412000</t>
  </si>
  <si>
    <t>1024100</t>
  </si>
  <si>
    <t>3</t>
  </si>
  <si>
    <t>532500</t>
  </si>
  <si>
    <t>1556600</t>
  </si>
  <si>
    <t>1855400</t>
  </si>
  <si>
    <t>119400</t>
  </si>
  <si>
    <t>40000</t>
  </si>
  <si>
    <t>79400</t>
  </si>
  <si>
    <t>7500</t>
  </si>
  <si>
    <t>86900</t>
  </si>
  <si>
    <t>PREPARER</t>
  </si>
  <si>
    <t>998872536</t>
  </si>
  <si>
    <t>Deduction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</si>
</sst>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0" fillId="0" borderId="1" xfId="0" quotePrefix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horizontal="left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49" fontId="0" fillId="0" borderId="0" xfId="0" applyNumberFormat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/>
    <xf numFmtId="0" fontId="0" fillId="0" borderId="0" xfId="0"/>
    <xf numFmtId="0" fontId="1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49" fontId="0" fillId="0" borderId="0" xfId="0" applyNumberFormat="1" applyBorder="1" applyAlignment="1" applyProtection="1">
      <alignment vertical="top" wrapText="1"/>
    </xf>
    <xf numFmtId="0" fontId="0" fillId="0" borderId="0" xfId="0" applyAlignment="1" applyProtection="1">
      <alignment wrapText="1"/>
    </xf>
  </cellXfs>
  <cellStyles count="1">
    <cellStyle name="Normal" xfId="0" builtinId="0"/>
  </cellStyles>
  <dxfs count="4"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tabSelected="1" zoomScaleNormal="100" workbookViewId="0">
      <pane xSplit="4" ySplit="15" topLeftCell="I58" activePane="bottomRight" state="frozen"/>
      <selection pane="topRight" activeCell="E1" sqref="E1"/>
      <selection pane="bottomLeft" activeCell="A12" sqref="A12"/>
      <selection pane="bottomRight" activeCell="D60" sqref="D60"/>
    </sheetView>
  </sheetViews>
  <sheetFormatPr defaultRowHeight="14.4" x14ac:dyDescent="0.3"/>
  <cols>
    <col min="1" max="1" width="9.109375" style="21"/>
    <col min="2" max="2" width="8.6640625" customWidth="1"/>
    <col min="3" max="3" width="11.44140625" style="8" customWidth="1"/>
    <col min="4" max="4" width="24.109375" style="11" customWidth="1"/>
    <col min="5" max="5" width="5.5546875" style="1" customWidth="1"/>
    <col min="6" max="6" width="14.5546875" style="8" bestFit="1" customWidth="1"/>
    <col min="7" max="7" width="38.88671875" style="3" customWidth="1"/>
    <col min="9" max="9" width="37.44140625" style="32" customWidth="1"/>
    <col min="10" max="10" width="37.44140625" customWidth="1"/>
  </cols>
  <sheetData>
    <row r="1" spans="2:11" s="21" customFormat="1" ht="15" x14ac:dyDescent="0.25">
      <c r="C1" s="8"/>
      <c r="D1" s="11"/>
      <c r="E1" s="1"/>
      <c r="F1" s="8"/>
      <c r="G1" s="3"/>
      <c r="I1" s="32"/>
    </row>
    <row r="2" spans="2:11" s="21" customFormat="1" ht="15" x14ac:dyDescent="0.25">
      <c r="C2" s="8"/>
      <c r="D2" s="11"/>
      <c r="E2" s="1"/>
      <c r="F2" s="8"/>
      <c r="G2" s="3"/>
      <c r="I2" s="32"/>
    </row>
    <row r="3" spans="2:11" s="21" customFormat="1" ht="15" x14ac:dyDescent="0.25">
      <c r="B3" s="50" t="s">
        <v>131</v>
      </c>
      <c r="C3" s="51"/>
      <c r="D3" s="51"/>
      <c r="E3" s="51"/>
      <c r="F3" s="51"/>
      <c r="G3" s="51"/>
      <c r="I3" s="32"/>
    </row>
    <row r="4" spans="2:11" s="21" customFormat="1" ht="15" x14ac:dyDescent="0.25">
      <c r="B4" s="50" t="s">
        <v>138</v>
      </c>
      <c r="C4" s="51"/>
      <c r="D4" s="51"/>
      <c r="E4" s="51"/>
      <c r="F4" s="51"/>
      <c r="G4" s="51"/>
      <c r="I4" s="32"/>
    </row>
    <row r="5" spans="2:11" s="21" customFormat="1" ht="15.75" x14ac:dyDescent="0.25">
      <c r="B5" s="25"/>
      <c r="C5" s="37" t="s">
        <v>156</v>
      </c>
      <c r="D5" s="38" t="s">
        <v>157</v>
      </c>
      <c r="E5" s="24"/>
      <c r="F5" s="24"/>
      <c r="G5" s="23"/>
      <c r="I5" s="32"/>
    </row>
    <row r="6" spans="2:11" ht="15.75" x14ac:dyDescent="0.25">
      <c r="B6" s="25"/>
      <c r="C6" s="37" t="s">
        <v>158</v>
      </c>
      <c r="D6" s="39">
        <v>2017</v>
      </c>
      <c r="E6" s="24"/>
      <c r="F6" s="24"/>
      <c r="G6" s="23"/>
    </row>
    <row r="7" spans="2:11" ht="15.75" x14ac:dyDescent="0.25">
      <c r="B7" s="25"/>
      <c r="C7" s="37" t="s">
        <v>159</v>
      </c>
      <c r="D7" s="39">
        <v>1</v>
      </c>
      <c r="E7" s="24"/>
      <c r="F7" s="24"/>
      <c r="G7" s="23"/>
    </row>
    <row r="8" spans="2:11" s="21" customFormat="1" ht="15.75" x14ac:dyDescent="0.25">
      <c r="B8" s="25"/>
      <c r="C8" s="37" t="s">
        <v>161</v>
      </c>
      <c r="D8" s="22" t="s">
        <v>160</v>
      </c>
      <c r="E8" s="24"/>
      <c r="F8" s="24"/>
      <c r="G8" s="23"/>
      <c r="I8" s="32"/>
      <c r="J8" s="30" t="s">
        <v>151</v>
      </c>
      <c r="K8" s="31">
        <f>COUNTIF(K16:K106,"Fail")</f>
        <v>45</v>
      </c>
    </row>
    <row r="9" spans="2:11" s="28" customFormat="1" ht="15.75" x14ac:dyDescent="0.25">
      <c r="B9" s="25"/>
      <c r="C9" s="37" t="s">
        <v>162</v>
      </c>
      <c r="D9" s="43"/>
      <c r="E9" s="24"/>
      <c r="F9" s="24"/>
      <c r="G9" s="23"/>
      <c r="I9" s="32"/>
      <c r="J9" s="30"/>
      <c r="K9" s="31"/>
    </row>
    <row r="10" spans="2:11" s="28" customFormat="1" ht="15.75" x14ac:dyDescent="0.25">
      <c r="B10" s="25"/>
      <c r="C10" s="37" t="s">
        <v>163</v>
      </c>
      <c r="D10" s="44"/>
      <c r="E10" s="24"/>
      <c r="F10" s="24"/>
      <c r="G10" s="23"/>
      <c r="I10" s="32"/>
      <c r="J10" s="30"/>
      <c r="K10" s="31"/>
    </row>
    <row r="11" spans="2:11" s="47" customFormat="1" ht="15.75" x14ac:dyDescent="0.25">
      <c r="B11" s="25"/>
      <c r="C11" s="37"/>
      <c r="D11" s="44"/>
      <c r="E11" s="24"/>
      <c r="F11" s="24"/>
      <c r="G11" s="23"/>
      <c r="I11" s="32"/>
      <c r="J11" s="30"/>
      <c r="K11" s="31"/>
    </row>
    <row r="12" spans="2:11" s="47" customFormat="1" x14ac:dyDescent="0.3">
      <c r="B12" s="25"/>
      <c r="C12" s="49" t="s">
        <v>179</v>
      </c>
      <c r="D12" s="52" t="s">
        <v>181</v>
      </c>
      <c r="E12" s="53"/>
      <c r="F12" s="53"/>
      <c r="G12" s="53"/>
      <c r="I12" s="32"/>
      <c r="J12" s="30"/>
      <c r="K12" s="31"/>
    </row>
    <row r="13" spans="2:11" s="47" customFormat="1" ht="36" customHeight="1" x14ac:dyDescent="0.3">
      <c r="B13" s="25"/>
      <c r="C13" s="49"/>
      <c r="D13" s="53"/>
      <c r="E13" s="53"/>
      <c r="F13" s="53"/>
      <c r="G13" s="53"/>
      <c r="I13" s="32"/>
      <c r="J13" s="30"/>
      <c r="K13" s="31"/>
    </row>
    <row r="14" spans="2:11" ht="15.75" x14ac:dyDescent="0.25">
      <c r="B14" s="25"/>
      <c r="C14" s="26"/>
      <c r="D14" s="22"/>
      <c r="E14" s="24"/>
      <c r="F14" s="27"/>
      <c r="G14" s="23"/>
      <c r="J14" s="28"/>
      <c r="K14" s="28"/>
    </row>
    <row r="15" spans="2:11" s="13" customFormat="1" ht="45" x14ac:dyDescent="0.25">
      <c r="B15" s="14" t="s">
        <v>132</v>
      </c>
      <c r="C15" s="14" t="s">
        <v>136</v>
      </c>
      <c r="D15" s="15" t="s">
        <v>133</v>
      </c>
      <c r="E15" s="14" t="s">
        <v>0</v>
      </c>
      <c r="F15" s="15" t="s">
        <v>16</v>
      </c>
      <c r="G15" s="15" t="s">
        <v>134</v>
      </c>
      <c r="I15" s="33" t="s">
        <v>154</v>
      </c>
      <c r="J15" s="42" t="s">
        <v>180</v>
      </c>
      <c r="K15" s="14" t="s">
        <v>152</v>
      </c>
    </row>
    <row r="16" spans="2:11" ht="30" x14ac:dyDescent="0.25">
      <c r="B16" s="7">
        <v>1</v>
      </c>
      <c r="C16" s="7" t="s">
        <v>1</v>
      </c>
      <c r="D16" s="10" t="s">
        <v>2</v>
      </c>
      <c r="E16" s="7">
        <v>2</v>
      </c>
      <c r="F16" s="7" t="s">
        <v>3</v>
      </c>
      <c r="G16" s="18" t="s">
        <v>139</v>
      </c>
      <c r="I16" s="34" t="s">
        <v>153</v>
      </c>
      <c r="J16" s="46"/>
      <c r="K16" s="36" t="str">
        <f>IF(I16=J16,"Pass","Fail")</f>
        <v>Fail</v>
      </c>
    </row>
    <row r="17" spans="2:11" s="21" customFormat="1" ht="15" x14ac:dyDescent="0.25">
      <c r="B17" s="7">
        <f>B16+1</f>
        <v>2</v>
      </c>
      <c r="C17" s="7" t="s">
        <v>1</v>
      </c>
      <c r="D17" s="10" t="s">
        <v>4</v>
      </c>
      <c r="E17" s="7">
        <v>4</v>
      </c>
      <c r="F17" s="7" t="s">
        <v>5</v>
      </c>
      <c r="G17" s="10" t="s">
        <v>135</v>
      </c>
      <c r="I17" s="40">
        <f>D10</f>
        <v>0</v>
      </c>
      <c r="J17" s="46"/>
      <c r="K17" s="36" t="str">
        <f>IF(I17=J17,"Pass","Fail")</f>
        <v>Pass</v>
      </c>
    </row>
    <row r="18" spans="2:11" ht="15" x14ac:dyDescent="0.25">
      <c r="B18" s="7">
        <f t="shared" ref="B18:B22" si="0">B17+1</f>
        <v>3</v>
      </c>
      <c r="C18" s="7" t="s">
        <v>1</v>
      </c>
      <c r="D18" s="10" t="s">
        <v>6</v>
      </c>
      <c r="E18" s="12">
        <v>2</v>
      </c>
      <c r="F18" s="12" t="s">
        <v>7</v>
      </c>
      <c r="G18" s="10" t="s">
        <v>17</v>
      </c>
      <c r="I18" s="34" t="s">
        <v>17</v>
      </c>
      <c r="J18" s="46"/>
      <c r="K18" s="36" t="str">
        <f t="shared" ref="K18:K80" si="1">IF(I18=J18,"Pass","Fail")</f>
        <v>Fail</v>
      </c>
    </row>
    <row r="19" spans="2:11" ht="15" x14ac:dyDescent="0.25">
      <c r="B19" s="7">
        <f t="shared" si="0"/>
        <v>4</v>
      </c>
      <c r="C19" s="7" t="s">
        <v>1</v>
      </c>
      <c r="D19" s="10" t="s">
        <v>8</v>
      </c>
      <c r="E19" s="12">
        <v>6</v>
      </c>
      <c r="F19" s="12" t="s">
        <v>3</v>
      </c>
      <c r="G19" s="10" t="s">
        <v>18</v>
      </c>
      <c r="I19" s="34" t="s">
        <v>18</v>
      </c>
      <c r="J19" s="46"/>
      <c r="K19" s="36" t="str">
        <f t="shared" si="1"/>
        <v>Fail</v>
      </c>
    </row>
    <row r="20" spans="2:11" ht="15" x14ac:dyDescent="0.25">
      <c r="B20" s="7">
        <f t="shared" si="0"/>
        <v>5</v>
      </c>
      <c r="C20" s="7" t="s">
        <v>1</v>
      </c>
      <c r="D20" s="10" t="s">
        <v>140</v>
      </c>
      <c r="E20" s="12">
        <v>2</v>
      </c>
      <c r="F20" s="12" t="s">
        <v>5</v>
      </c>
      <c r="G20" s="10">
        <v>1</v>
      </c>
      <c r="I20" s="34">
        <v>1</v>
      </c>
      <c r="J20" s="46"/>
      <c r="K20" s="36" t="str">
        <f t="shared" si="1"/>
        <v>Fail</v>
      </c>
    </row>
    <row r="21" spans="2:11" ht="15" x14ac:dyDescent="0.25">
      <c r="B21" s="7">
        <f t="shared" si="0"/>
        <v>6</v>
      </c>
      <c r="C21" s="7" t="s">
        <v>1</v>
      </c>
      <c r="D21" s="10" t="s">
        <v>9</v>
      </c>
      <c r="E21" s="12">
        <v>2</v>
      </c>
      <c r="F21" s="12" t="s">
        <v>5</v>
      </c>
      <c r="G21" s="10">
        <v>1</v>
      </c>
      <c r="H21" s="48"/>
      <c r="I21" s="34">
        <v>1</v>
      </c>
      <c r="J21" s="46"/>
      <c r="K21" s="36" t="str">
        <f t="shared" si="1"/>
        <v>Fail</v>
      </c>
    </row>
    <row r="22" spans="2:11" ht="15" x14ac:dyDescent="0.25">
      <c r="B22" s="7">
        <f t="shared" si="0"/>
        <v>7</v>
      </c>
      <c r="C22" s="7" t="s">
        <v>74</v>
      </c>
      <c r="D22" s="10" t="s">
        <v>19</v>
      </c>
      <c r="E22" s="12">
        <v>10</v>
      </c>
      <c r="F22" s="12" t="s">
        <v>5</v>
      </c>
      <c r="G22" s="10" t="s">
        <v>20</v>
      </c>
      <c r="H22" s="48"/>
      <c r="I22" s="34" t="s">
        <v>196</v>
      </c>
      <c r="J22" s="46"/>
      <c r="K22" s="36" t="str">
        <f t="shared" si="1"/>
        <v>Fail</v>
      </c>
    </row>
    <row r="23" spans="2:11" ht="15" x14ac:dyDescent="0.25">
      <c r="B23" s="7">
        <f>B22+1</f>
        <v>8</v>
      </c>
      <c r="C23" s="7" t="s">
        <v>164</v>
      </c>
      <c r="D23" s="10" t="s">
        <v>167</v>
      </c>
      <c r="E23" s="12">
        <v>1</v>
      </c>
      <c r="F23" s="12" t="s">
        <v>5</v>
      </c>
      <c r="G23" s="10" t="s">
        <v>173</v>
      </c>
      <c r="H23" s="48"/>
      <c r="I23" s="34"/>
      <c r="J23" s="46"/>
      <c r="K23" s="36" t="str">
        <f t="shared" si="1"/>
        <v>Pass</v>
      </c>
    </row>
    <row r="24" spans="2:11" s="28" customFormat="1" ht="15" x14ac:dyDescent="0.25">
      <c r="B24" s="7">
        <f t="shared" ref="B24:B25" si="2">B23+1</f>
        <v>9</v>
      </c>
      <c r="C24" s="7" t="s">
        <v>165</v>
      </c>
      <c r="D24" s="10" t="s">
        <v>166</v>
      </c>
      <c r="E24" s="12">
        <v>1</v>
      </c>
      <c r="F24" s="12" t="s">
        <v>5</v>
      </c>
      <c r="G24" s="10" t="s">
        <v>168</v>
      </c>
      <c r="H24" s="48"/>
      <c r="I24" s="34"/>
      <c r="J24" s="46"/>
      <c r="K24" s="36" t="str">
        <f t="shared" si="1"/>
        <v>Pass</v>
      </c>
    </row>
    <row r="25" spans="2:11" ht="30" x14ac:dyDescent="0.25">
      <c r="B25" s="7">
        <f t="shared" si="2"/>
        <v>10</v>
      </c>
      <c r="C25" s="7" t="s">
        <v>76</v>
      </c>
      <c r="D25" s="10" t="s">
        <v>72</v>
      </c>
      <c r="E25" s="12">
        <v>9</v>
      </c>
      <c r="F25" s="7" t="s">
        <v>5</v>
      </c>
      <c r="G25" s="10" t="s">
        <v>71</v>
      </c>
      <c r="H25" s="48"/>
      <c r="I25" s="34" t="s">
        <v>197</v>
      </c>
      <c r="J25" s="46"/>
      <c r="K25" s="36" t="str">
        <f t="shared" si="1"/>
        <v>Fail</v>
      </c>
    </row>
    <row r="26" spans="2:11" ht="15" x14ac:dyDescent="0.25">
      <c r="B26" s="7">
        <f t="shared" ref="B26:B81" si="3">B25+1</f>
        <v>11</v>
      </c>
      <c r="C26" s="7" t="s">
        <v>77</v>
      </c>
      <c r="D26" s="10" t="s">
        <v>21</v>
      </c>
      <c r="E26" s="12">
        <v>8</v>
      </c>
      <c r="F26" s="7" t="s">
        <v>5</v>
      </c>
      <c r="G26" s="10" t="s">
        <v>129</v>
      </c>
      <c r="H26" s="48"/>
      <c r="I26" s="34" t="s">
        <v>198</v>
      </c>
      <c r="J26" s="46"/>
      <c r="K26" s="36" t="str">
        <f t="shared" si="1"/>
        <v>Fail</v>
      </c>
    </row>
    <row r="27" spans="2:11" ht="30" x14ac:dyDescent="0.25">
      <c r="B27" s="7">
        <f t="shared" si="3"/>
        <v>12</v>
      </c>
      <c r="C27" s="7" t="s">
        <v>78</v>
      </c>
      <c r="D27" s="10" t="s">
        <v>73</v>
      </c>
      <c r="E27" s="12">
        <v>9</v>
      </c>
      <c r="F27" s="7" t="s">
        <v>5</v>
      </c>
      <c r="G27" s="10"/>
      <c r="H27" s="48"/>
      <c r="I27" s="34" t="s">
        <v>199</v>
      </c>
      <c r="J27" s="46"/>
      <c r="K27" s="36" t="str">
        <f t="shared" si="1"/>
        <v>Fail</v>
      </c>
    </row>
    <row r="28" spans="2:11" ht="30" x14ac:dyDescent="0.25">
      <c r="B28" s="7">
        <f t="shared" si="3"/>
        <v>13</v>
      </c>
      <c r="C28" s="7" t="s">
        <v>79</v>
      </c>
      <c r="D28" s="10" t="s">
        <v>22</v>
      </c>
      <c r="E28" s="12">
        <v>8</v>
      </c>
      <c r="F28" s="7" t="s">
        <v>5</v>
      </c>
      <c r="G28" s="10" t="s">
        <v>129</v>
      </c>
      <c r="H28" s="48"/>
      <c r="I28" s="34" t="s">
        <v>200</v>
      </c>
      <c r="J28" s="46"/>
      <c r="K28" s="36" t="str">
        <f t="shared" si="1"/>
        <v>Fail</v>
      </c>
    </row>
    <row r="29" spans="2:11" ht="15" x14ac:dyDescent="0.25">
      <c r="B29" s="7">
        <f t="shared" si="3"/>
        <v>14</v>
      </c>
      <c r="C29" s="7" t="s">
        <v>80</v>
      </c>
      <c r="D29" s="10" t="s">
        <v>143</v>
      </c>
      <c r="E29" s="12">
        <v>15</v>
      </c>
      <c r="F29" s="12" t="s">
        <v>7</v>
      </c>
      <c r="G29" s="10" t="s">
        <v>23</v>
      </c>
      <c r="I29" s="34" t="s">
        <v>201</v>
      </c>
      <c r="J29" s="46"/>
      <c r="K29" s="36" t="str">
        <f t="shared" si="1"/>
        <v>Fail</v>
      </c>
    </row>
    <row r="30" spans="2:11" ht="15" x14ac:dyDescent="0.25">
      <c r="B30" s="7">
        <f t="shared" si="3"/>
        <v>15</v>
      </c>
      <c r="C30" s="7" t="s">
        <v>81</v>
      </c>
      <c r="D30" s="10" t="s">
        <v>26</v>
      </c>
      <c r="E30" s="12">
        <v>1</v>
      </c>
      <c r="F30" s="12" t="s">
        <v>7</v>
      </c>
      <c r="G30" s="10" t="s">
        <v>25</v>
      </c>
      <c r="H30" s="48"/>
      <c r="I30" s="34" t="s">
        <v>202</v>
      </c>
      <c r="J30" s="46"/>
      <c r="K30" s="36" t="str">
        <f t="shared" si="1"/>
        <v>Fail</v>
      </c>
    </row>
    <row r="31" spans="2:11" ht="15" x14ac:dyDescent="0.25">
      <c r="B31" s="7">
        <f t="shared" si="3"/>
        <v>16</v>
      </c>
      <c r="C31" s="7" t="s">
        <v>82</v>
      </c>
      <c r="D31" s="10" t="s">
        <v>144</v>
      </c>
      <c r="E31" s="12">
        <v>15</v>
      </c>
      <c r="F31" s="12" t="s">
        <v>7</v>
      </c>
      <c r="G31" s="10" t="s">
        <v>24</v>
      </c>
      <c r="H31" s="48"/>
      <c r="I31" s="34" t="s">
        <v>203</v>
      </c>
      <c r="J31" s="46"/>
      <c r="K31" s="36" t="str">
        <f t="shared" si="1"/>
        <v>Fail</v>
      </c>
    </row>
    <row r="32" spans="2:11" ht="15" x14ac:dyDescent="0.25">
      <c r="B32" s="7">
        <f t="shared" si="3"/>
        <v>17</v>
      </c>
      <c r="C32" s="7" t="s">
        <v>83</v>
      </c>
      <c r="D32" s="10" t="s">
        <v>145</v>
      </c>
      <c r="E32" s="12">
        <v>15</v>
      </c>
      <c r="F32" s="12" t="s">
        <v>7</v>
      </c>
      <c r="G32" s="10" t="s">
        <v>120</v>
      </c>
      <c r="H32" s="48"/>
      <c r="I32" s="34" t="s">
        <v>204</v>
      </c>
      <c r="J32" s="46"/>
      <c r="K32" s="36" t="str">
        <f t="shared" si="1"/>
        <v>Fail</v>
      </c>
    </row>
    <row r="33" spans="1:26" ht="15" x14ac:dyDescent="0.25">
      <c r="B33" s="7">
        <f t="shared" si="3"/>
        <v>18</v>
      </c>
      <c r="C33" s="7" t="s">
        <v>84</v>
      </c>
      <c r="D33" s="10" t="s">
        <v>147</v>
      </c>
      <c r="E33" s="12">
        <v>1</v>
      </c>
      <c r="F33" s="12" t="s">
        <v>7</v>
      </c>
      <c r="G33" s="10" t="s">
        <v>121</v>
      </c>
      <c r="H33" s="48"/>
      <c r="I33" s="34" t="s">
        <v>205</v>
      </c>
      <c r="J33" s="46"/>
      <c r="K33" s="36" t="str">
        <f t="shared" si="1"/>
        <v>Fail</v>
      </c>
    </row>
    <row r="34" spans="1:26" ht="15" x14ac:dyDescent="0.25">
      <c r="B34" s="7">
        <f t="shared" si="3"/>
        <v>19</v>
      </c>
      <c r="C34" s="7" t="s">
        <v>85</v>
      </c>
      <c r="D34" s="10" t="s">
        <v>146</v>
      </c>
      <c r="E34" s="12">
        <v>15</v>
      </c>
      <c r="F34" s="12" t="s">
        <v>7</v>
      </c>
      <c r="G34" s="10" t="s">
        <v>122</v>
      </c>
      <c r="H34" s="48"/>
      <c r="I34" s="34" t="s">
        <v>203</v>
      </c>
      <c r="J34" s="46"/>
      <c r="K34" s="36" t="str">
        <f t="shared" si="1"/>
        <v>Fail</v>
      </c>
    </row>
    <row r="35" spans="1:26" ht="15" x14ac:dyDescent="0.25">
      <c r="B35" s="7">
        <f t="shared" si="3"/>
        <v>20</v>
      </c>
      <c r="C35" s="7" t="s">
        <v>86</v>
      </c>
      <c r="D35" s="10" t="s">
        <v>27</v>
      </c>
      <c r="E35" s="12">
        <v>30</v>
      </c>
      <c r="F35" s="7" t="s">
        <v>3</v>
      </c>
      <c r="G35" s="10" t="s">
        <v>123</v>
      </c>
      <c r="H35" s="48"/>
      <c r="I35" s="34" t="s">
        <v>206</v>
      </c>
      <c r="J35" s="46"/>
      <c r="K35" s="36" t="str">
        <f t="shared" si="1"/>
        <v>Fail</v>
      </c>
    </row>
    <row r="36" spans="1:26" ht="15" x14ac:dyDescent="0.25">
      <c r="B36" s="7">
        <f t="shared" si="3"/>
        <v>21</v>
      </c>
      <c r="C36" s="7" t="s">
        <v>87</v>
      </c>
      <c r="D36" s="10" t="s">
        <v>28</v>
      </c>
      <c r="E36" s="12">
        <v>30</v>
      </c>
      <c r="F36" s="7" t="s">
        <v>3</v>
      </c>
      <c r="G36" s="10" t="s">
        <v>148</v>
      </c>
      <c r="H36" s="48"/>
      <c r="I36" s="34"/>
      <c r="J36" s="46"/>
      <c r="K36" s="36" t="str">
        <f t="shared" si="1"/>
        <v>Pass</v>
      </c>
    </row>
    <row r="37" spans="1:26" ht="30" x14ac:dyDescent="0.25">
      <c r="B37" s="7">
        <f t="shared" si="3"/>
        <v>22</v>
      </c>
      <c r="C37" s="7" t="s">
        <v>88</v>
      </c>
      <c r="D37" s="10" t="s">
        <v>70</v>
      </c>
      <c r="E37" s="12">
        <v>20</v>
      </c>
      <c r="F37" s="7" t="s">
        <v>3</v>
      </c>
      <c r="G37" s="10" t="s">
        <v>124</v>
      </c>
      <c r="H37" s="48"/>
      <c r="I37" s="34" t="s">
        <v>195</v>
      </c>
      <c r="J37" s="46"/>
      <c r="K37" s="36" t="str">
        <f t="shared" si="1"/>
        <v>Fail</v>
      </c>
    </row>
    <row r="38" spans="1:26" ht="15" x14ac:dyDescent="0.25">
      <c r="B38" s="7">
        <f t="shared" si="3"/>
        <v>23</v>
      </c>
      <c r="C38" s="7" t="s">
        <v>89</v>
      </c>
      <c r="D38" s="10" t="s">
        <v>10</v>
      </c>
      <c r="E38" s="12">
        <v>2</v>
      </c>
      <c r="F38" s="7" t="s">
        <v>7</v>
      </c>
      <c r="G38" s="10" t="s">
        <v>29</v>
      </c>
      <c r="H38" s="48"/>
      <c r="I38" s="34" t="s">
        <v>17</v>
      </c>
      <c r="J38" s="46"/>
      <c r="K38" s="36" t="str">
        <f t="shared" si="1"/>
        <v>Fail</v>
      </c>
    </row>
    <row r="39" spans="1:26" ht="30" x14ac:dyDescent="0.25">
      <c r="B39" s="7">
        <f t="shared" si="3"/>
        <v>24</v>
      </c>
      <c r="C39" s="7" t="s">
        <v>90</v>
      </c>
      <c r="D39" s="10" t="s">
        <v>11</v>
      </c>
      <c r="E39" s="12">
        <v>9</v>
      </c>
      <c r="F39" s="7" t="s">
        <v>3</v>
      </c>
      <c r="G39" s="10" t="s">
        <v>178</v>
      </c>
      <c r="H39" s="48"/>
      <c r="I39" s="34" t="s">
        <v>207</v>
      </c>
      <c r="J39" s="46"/>
      <c r="K39" s="36" t="str">
        <f t="shared" si="1"/>
        <v>Fail</v>
      </c>
    </row>
    <row r="40" spans="1:26" ht="100.8" x14ac:dyDescent="0.3">
      <c r="B40" s="7">
        <f t="shared" si="3"/>
        <v>25</v>
      </c>
      <c r="C40" s="7" t="s">
        <v>91</v>
      </c>
      <c r="D40" s="10" t="s">
        <v>30</v>
      </c>
      <c r="E40" s="12">
        <v>1</v>
      </c>
      <c r="F40" s="12" t="s">
        <v>5</v>
      </c>
      <c r="G40" s="10" t="s">
        <v>125</v>
      </c>
      <c r="H40" s="48"/>
      <c r="I40" s="34"/>
      <c r="J40" s="46"/>
      <c r="K40" s="36" t="str">
        <f t="shared" si="1"/>
        <v>Pass</v>
      </c>
    </row>
    <row r="41" spans="1:26" s="4" customFormat="1" x14ac:dyDescent="0.3">
      <c r="B41" s="7">
        <f t="shared" si="3"/>
        <v>26</v>
      </c>
      <c r="C41" s="7" t="s">
        <v>75</v>
      </c>
      <c r="D41" s="10" t="s">
        <v>31</v>
      </c>
      <c r="E41" s="12">
        <v>4</v>
      </c>
      <c r="F41" s="7" t="s">
        <v>5</v>
      </c>
      <c r="G41" s="10" t="s">
        <v>169</v>
      </c>
      <c r="H41" s="48"/>
      <c r="I41" s="41"/>
      <c r="J41" s="45"/>
      <c r="K41" s="36" t="str">
        <f t="shared" si="1"/>
        <v>Pass</v>
      </c>
      <c r="L41" s="5"/>
    </row>
    <row r="42" spans="1:26" x14ac:dyDescent="0.3">
      <c r="B42" s="7">
        <f t="shared" si="3"/>
        <v>27</v>
      </c>
      <c r="C42" s="7" t="s">
        <v>92</v>
      </c>
      <c r="D42" s="10" t="s">
        <v>32</v>
      </c>
      <c r="E42" s="12">
        <v>4</v>
      </c>
      <c r="F42" s="7" t="s">
        <v>5</v>
      </c>
      <c r="G42" s="10" t="s">
        <v>169</v>
      </c>
      <c r="H42" s="48"/>
      <c r="I42" s="34"/>
      <c r="J42" s="46"/>
      <c r="K42" s="36" t="str">
        <f t="shared" si="1"/>
        <v>Pass</v>
      </c>
    </row>
    <row r="43" spans="1:26" ht="28.8" x14ac:dyDescent="0.3">
      <c r="B43" s="7">
        <f t="shared" si="3"/>
        <v>28</v>
      </c>
      <c r="C43" s="7" t="s">
        <v>93</v>
      </c>
      <c r="D43" s="10" t="s">
        <v>36</v>
      </c>
      <c r="E43" s="19">
        <v>14</v>
      </c>
      <c r="F43" s="12" t="s">
        <v>5</v>
      </c>
      <c r="G43" s="10" t="s">
        <v>175</v>
      </c>
      <c r="H43" s="48"/>
      <c r="I43" s="34"/>
      <c r="J43" s="46"/>
      <c r="K43" s="36" t="str">
        <f t="shared" si="1"/>
        <v>Pass</v>
      </c>
    </row>
    <row r="44" spans="1:26" s="16" customFormat="1" ht="28.8" x14ac:dyDescent="0.3">
      <c r="A44" s="21"/>
      <c r="B44" s="7">
        <f t="shared" si="3"/>
        <v>29</v>
      </c>
      <c r="C44" s="7" t="s">
        <v>94</v>
      </c>
      <c r="D44" s="10" t="s">
        <v>35</v>
      </c>
      <c r="E44" s="19">
        <v>15</v>
      </c>
      <c r="F44" s="12" t="s">
        <v>5</v>
      </c>
      <c r="G44" s="10" t="s">
        <v>176</v>
      </c>
      <c r="H44" s="48"/>
      <c r="I44" s="34"/>
      <c r="J44" s="45"/>
      <c r="K44" s="36" t="str">
        <f t="shared" si="1"/>
        <v>Pass</v>
      </c>
      <c r="L44" s="17"/>
      <c r="M44" s="17"/>
      <c r="N44" s="17"/>
      <c r="O44" s="17"/>
      <c r="P44" s="17"/>
    </row>
    <row r="45" spans="1:26" s="16" customFormat="1" ht="28.8" x14ac:dyDescent="0.3">
      <c r="A45" s="21"/>
      <c r="B45" s="7">
        <f t="shared" si="3"/>
        <v>30</v>
      </c>
      <c r="C45" s="7" t="s">
        <v>95</v>
      </c>
      <c r="D45" s="10" t="s">
        <v>34</v>
      </c>
      <c r="E45" s="19">
        <v>15</v>
      </c>
      <c r="F45" s="12" t="s">
        <v>5</v>
      </c>
      <c r="G45" s="10" t="s">
        <v>176</v>
      </c>
      <c r="H45" s="48"/>
      <c r="I45" s="34" t="s">
        <v>208</v>
      </c>
      <c r="J45" s="45"/>
      <c r="K45" s="36" t="str">
        <f t="shared" si="1"/>
        <v>Fail</v>
      </c>
      <c r="L45" s="17"/>
      <c r="O45" s="17"/>
      <c r="P45" s="17"/>
    </row>
    <row r="46" spans="1:26" s="16" customFormat="1" ht="28.8" x14ac:dyDescent="0.3">
      <c r="A46" s="21"/>
      <c r="B46" s="7">
        <f t="shared" si="3"/>
        <v>31</v>
      </c>
      <c r="C46" s="7" t="s">
        <v>96</v>
      </c>
      <c r="D46" s="10" t="s">
        <v>150</v>
      </c>
      <c r="E46" s="19">
        <v>15</v>
      </c>
      <c r="F46" s="12" t="s">
        <v>5</v>
      </c>
      <c r="G46" s="10" t="s">
        <v>176</v>
      </c>
      <c r="H46" s="48"/>
      <c r="I46" s="34"/>
      <c r="J46" s="45"/>
      <c r="K46" s="36" t="str">
        <f t="shared" si="1"/>
        <v>Pass</v>
      </c>
      <c r="L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6" customFormat="1" ht="28.8" x14ac:dyDescent="0.3">
      <c r="A47" s="21"/>
      <c r="B47" s="7">
        <f t="shared" si="3"/>
        <v>32</v>
      </c>
      <c r="C47" s="7">
        <v>3</v>
      </c>
      <c r="D47" s="10" t="s">
        <v>33</v>
      </c>
      <c r="E47" s="19">
        <v>15</v>
      </c>
      <c r="F47" s="12" t="s">
        <v>5</v>
      </c>
      <c r="G47" s="10" t="s">
        <v>176</v>
      </c>
      <c r="H47" s="48"/>
      <c r="I47" s="34" t="s">
        <v>209</v>
      </c>
      <c r="J47" s="45"/>
      <c r="K47" s="36" t="str">
        <f t="shared" si="1"/>
        <v>Fail</v>
      </c>
      <c r="L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8.8" x14ac:dyDescent="0.3">
      <c r="B48" s="7">
        <f t="shared" si="3"/>
        <v>33</v>
      </c>
      <c r="C48" s="7">
        <v>4</v>
      </c>
      <c r="D48" s="10" t="s">
        <v>37</v>
      </c>
      <c r="E48" s="19">
        <v>14</v>
      </c>
      <c r="F48" s="12" t="s">
        <v>5</v>
      </c>
      <c r="G48" s="10" t="s">
        <v>175</v>
      </c>
      <c r="H48" s="48"/>
      <c r="I48" s="34"/>
      <c r="J48" s="45"/>
      <c r="K48" s="36" t="str">
        <f t="shared" si="1"/>
        <v>Pass</v>
      </c>
      <c r="L48" s="2"/>
    </row>
    <row r="49" spans="1:12" ht="28.8" x14ac:dyDescent="0.3">
      <c r="B49" s="7">
        <f t="shared" si="3"/>
        <v>34</v>
      </c>
      <c r="C49" s="7">
        <v>5</v>
      </c>
      <c r="D49" s="10" t="s">
        <v>38</v>
      </c>
      <c r="E49" s="19">
        <v>14</v>
      </c>
      <c r="F49" s="12" t="s">
        <v>5</v>
      </c>
      <c r="G49" s="10" t="s">
        <v>175</v>
      </c>
      <c r="H49" s="48"/>
      <c r="I49" s="34"/>
      <c r="J49" s="45"/>
      <c r="K49" s="36" t="str">
        <f t="shared" si="1"/>
        <v>Pass</v>
      </c>
      <c r="L49" s="2"/>
    </row>
    <row r="50" spans="1:12" s="16" customFormat="1" ht="28.8" x14ac:dyDescent="0.3">
      <c r="A50" s="21"/>
      <c r="B50" s="7">
        <f t="shared" si="3"/>
        <v>35</v>
      </c>
      <c r="C50" s="7">
        <v>6</v>
      </c>
      <c r="D50" s="10" t="s">
        <v>149</v>
      </c>
      <c r="E50" s="20">
        <v>15</v>
      </c>
      <c r="F50" s="12" t="s">
        <v>5</v>
      </c>
      <c r="G50" s="10" t="s">
        <v>176</v>
      </c>
      <c r="H50" s="48"/>
      <c r="I50" s="34"/>
      <c r="J50" s="45"/>
      <c r="K50" s="36" t="str">
        <f t="shared" si="1"/>
        <v>Pass</v>
      </c>
      <c r="L50" s="17"/>
    </row>
    <row r="51" spans="1:12" ht="28.8" x14ac:dyDescent="0.3">
      <c r="B51" s="7">
        <f t="shared" si="3"/>
        <v>36</v>
      </c>
      <c r="C51" s="7">
        <v>7</v>
      </c>
      <c r="D51" s="10" t="s">
        <v>39</v>
      </c>
      <c r="E51" s="19">
        <v>14</v>
      </c>
      <c r="F51" s="12" t="s">
        <v>5</v>
      </c>
      <c r="G51" s="10" t="s">
        <v>175</v>
      </c>
      <c r="H51" s="48"/>
      <c r="I51" s="34"/>
      <c r="J51" s="45"/>
      <c r="K51" s="36" t="str">
        <f t="shared" si="1"/>
        <v>Pass</v>
      </c>
      <c r="L51" s="2"/>
    </row>
    <row r="52" spans="1:12" ht="43.2" x14ac:dyDescent="0.3">
      <c r="B52" s="7">
        <f t="shared" si="3"/>
        <v>37</v>
      </c>
      <c r="C52" s="7">
        <v>8</v>
      </c>
      <c r="D52" s="10" t="s">
        <v>40</v>
      </c>
      <c r="E52" s="19">
        <v>14</v>
      </c>
      <c r="F52" s="12" t="s">
        <v>5</v>
      </c>
      <c r="G52" s="10" t="s">
        <v>175</v>
      </c>
      <c r="H52" s="48"/>
      <c r="I52" s="34"/>
      <c r="J52" s="45"/>
      <c r="K52" s="36" t="str">
        <f t="shared" si="1"/>
        <v>Pass</v>
      </c>
      <c r="L52" s="2"/>
    </row>
    <row r="53" spans="1:12" ht="43.2" x14ac:dyDescent="0.3">
      <c r="B53" s="7">
        <f t="shared" si="3"/>
        <v>38</v>
      </c>
      <c r="C53" s="7">
        <v>9</v>
      </c>
      <c r="D53" s="10" t="s">
        <v>41</v>
      </c>
      <c r="E53" s="19">
        <v>14</v>
      </c>
      <c r="F53" s="12" t="s">
        <v>5</v>
      </c>
      <c r="G53" s="10" t="s">
        <v>175</v>
      </c>
      <c r="H53" s="48"/>
      <c r="I53" s="34" t="s">
        <v>210</v>
      </c>
      <c r="J53" s="45"/>
      <c r="K53" s="36" t="str">
        <f t="shared" si="1"/>
        <v>Fail</v>
      </c>
      <c r="L53" s="2"/>
    </row>
    <row r="54" spans="1:12" ht="43.2" x14ac:dyDescent="0.3">
      <c r="B54" s="7">
        <f t="shared" si="3"/>
        <v>39</v>
      </c>
      <c r="C54" s="7">
        <v>10</v>
      </c>
      <c r="D54" s="10" t="s">
        <v>42</v>
      </c>
      <c r="E54" s="19">
        <v>14</v>
      </c>
      <c r="F54" s="12" t="s">
        <v>5</v>
      </c>
      <c r="G54" s="10" t="s">
        <v>175</v>
      </c>
      <c r="H54" s="48"/>
      <c r="I54" s="34" t="s">
        <v>211</v>
      </c>
      <c r="J54" s="45"/>
      <c r="K54" s="36" t="str">
        <f t="shared" si="1"/>
        <v>Fail</v>
      </c>
      <c r="L54" s="2"/>
    </row>
    <row r="55" spans="1:12" ht="28.8" x14ac:dyDescent="0.3">
      <c r="B55" s="7">
        <f t="shared" si="3"/>
        <v>40</v>
      </c>
      <c r="C55" s="7">
        <v>11</v>
      </c>
      <c r="D55" s="10" t="s">
        <v>43</v>
      </c>
      <c r="E55" s="19">
        <v>14</v>
      </c>
      <c r="F55" s="12" t="s">
        <v>5</v>
      </c>
      <c r="G55" s="10" t="s">
        <v>175</v>
      </c>
      <c r="H55" s="48"/>
      <c r="I55" s="34"/>
      <c r="J55" s="45"/>
      <c r="K55" s="36" t="str">
        <f t="shared" si="1"/>
        <v>Pass</v>
      </c>
      <c r="L55" s="2"/>
    </row>
    <row r="56" spans="1:12" ht="28.8" x14ac:dyDescent="0.3">
      <c r="B56" s="7">
        <f t="shared" si="3"/>
        <v>41</v>
      </c>
      <c r="C56" s="7">
        <v>12</v>
      </c>
      <c r="D56" s="10" t="s">
        <v>44</v>
      </c>
      <c r="E56" s="19">
        <v>14</v>
      </c>
      <c r="F56" s="12" t="s">
        <v>5</v>
      </c>
      <c r="G56" s="10" t="s">
        <v>175</v>
      </c>
      <c r="H56" s="48"/>
      <c r="I56" s="34"/>
      <c r="J56" s="45"/>
      <c r="K56" s="36" t="str">
        <f t="shared" si="1"/>
        <v>Pass</v>
      </c>
      <c r="L56" s="2"/>
    </row>
    <row r="57" spans="1:12" ht="28.8" x14ac:dyDescent="0.3">
      <c r="B57" s="7">
        <f t="shared" si="3"/>
        <v>42</v>
      </c>
      <c r="C57" s="7">
        <v>13</v>
      </c>
      <c r="D57" s="10" t="s">
        <v>66</v>
      </c>
      <c r="E57" s="19">
        <v>14</v>
      </c>
      <c r="F57" s="12" t="s">
        <v>5</v>
      </c>
      <c r="G57" s="10" t="s">
        <v>175</v>
      </c>
      <c r="H57" s="48"/>
      <c r="I57" s="34" t="s">
        <v>212</v>
      </c>
      <c r="J57" s="45"/>
      <c r="K57" s="36" t="str">
        <f t="shared" si="1"/>
        <v>Fail</v>
      </c>
      <c r="L57" s="2"/>
    </row>
    <row r="58" spans="1:12" s="16" customFormat="1" ht="28.8" x14ac:dyDescent="0.3">
      <c r="A58" s="21"/>
      <c r="B58" s="7">
        <f t="shared" si="3"/>
        <v>43</v>
      </c>
      <c r="C58" s="7">
        <v>14</v>
      </c>
      <c r="D58" s="10" t="s">
        <v>67</v>
      </c>
      <c r="E58" s="19">
        <v>14</v>
      </c>
      <c r="F58" s="12" t="s">
        <v>5</v>
      </c>
      <c r="G58" s="10" t="s">
        <v>176</v>
      </c>
      <c r="H58" s="48"/>
      <c r="I58" s="34" t="s">
        <v>213</v>
      </c>
      <c r="J58" s="45"/>
      <c r="K58" s="36" t="str">
        <f t="shared" si="1"/>
        <v>Fail</v>
      </c>
      <c r="L58" s="17"/>
    </row>
    <row r="59" spans="1:12" ht="28.8" x14ac:dyDescent="0.3">
      <c r="B59" s="7">
        <f t="shared" si="3"/>
        <v>44</v>
      </c>
      <c r="C59" s="7">
        <v>15</v>
      </c>
      <c r="D59" s="10" t="s">
        <v>45</v>
      </c>
      <c r="E59" s="20">
        <v>1</v>
      </c>
      <c r="F59" s="12" t="s">
        <v>7</v>
      </c>
      <c r="G59" s="10" t="s">
        <v>119</v>
      </c>
      <c r="H59" s="48"/>
      <c r="I59" s="35" t="s">
        <v>137</v>
      </c>
      <c r="J59" s="45"/>
      <c r="K59" s="36" t="str">
        <f t="shared" si="1"/>
        <v>Fail</v>
      </c>
      <c r="L59" s="2"/>
    </row>
    <row r="60" spans="1:12" ht="28.8" x14ac:dyDescent="0.3">
      <c r="B60" s="7">
        <f t="shared" si="3"/>
        <v>45</v>
      </c>
      <c r="C60" s="7">
        <v>16</v>
      </c>
      <c r="D60" s="10" t="s">
        <v>226</v>
      </c>
      <c r="E60" s="19">
        <v>14</v>
      </c>
      <c r="F60" s="12" t="s">
        <v>5</v>
      </c>
      <c r="G60" s="10" t="s">
        <v>175</v>
      </c>
      <c r="H60" s="48"/>
      <c r="I60" s="34" t="s">
        <v>214</v>
      </c>
      <c r="J60" s="45"/>
      <c r="K60" s="36" t="str">
        <f t="shared" si="1"/>
        <v>Fail</v>
      </c>
      <c r="L60" s="2"/>
    </row>
    <row r="61" spans="1:12" x14ac:dyDescent="0.3">
      <c r="B61" s="7">
        <f t="shared" si="3"/>
        <v>46</v>
      </c>
      <c r="C61" s="7">
        <v>17</v>
      </c>
      <c r="D61" s="10" t="s">
        <v>46</v>
      </c>
      <c r="E61" s="20">
        <v>2</v>
      </c>
      <c r="F61" s="12" t="s">
        <v>5</v>
      </c>
      <c r="G61" s="10"/>
      <c r="H61" s="48"/>
      <c r="I61" s="35" t="s">
        <v>215</v>
      </c>
      <c r="J61" s="45"/>
      <c r="K61" s="36" t="str">
        <f t="shared" si="1"/>
        <v>Fail</v>
      </c>
      <c r="L61" s="2"/>
    </row>
    <row r="62" spans="1:12" ht="28.8" x14ac:dyDescent="0.3">
      <c r="B62" s="7">
        <f t="shared" si="3"/>
        <v>47</v>
      </c>
      <c r="C62" s="7">
        <v>18</v>
      </c>
      <c r="D62" s="10" t="s">
        <v>12</v>
      </c>
      <c r="E62" s="19">
        <v>14</v>
      </c>
      <c r="F62" s="12" t="s">
        <v>5</v>
      </c>
      <c r="G62" s="10" t="s">
        <v>175</v>
      </c>
      <c r="H62" s="48"/>
      <c r="I62" s="34" t="s">
        <v>216</v>
      </c>
      <c r="J62" s="45"/>
      <c r="K62" s="36" t="str">
        <f t="shared" si="1"/>
        <v>Fail</v>
      </c>
      <c r="L62" s="2"/>
    </row>
    <row r="63" spans="1:12" ht="28.8" x14ac:dyDescent="0.3">
      <c r="B63" s="7">
        <f t="shared" si="3"/>
        <v>48</v>
      </c>
      <c r="C63" s="7">
        <v>19</v>
      </c>
      <c r="D63" s="10" t="s">
        <v>47</v>
      </c>
      <c r="E63" s="19">
        <v>14</v>
      </c>
      <c r="F63" s="12" t="s">
        <v>5</v>
      </c>
      <c r="G63" s="10" t="s">
        <v>175</v>
      </c>
      <c r="H63" s="48"/>
      <c r="I63" s="34" t="s">
        <v>217</v>
      </c>
      <c r="J63" s="45"/>
      <c r="K63" s="36" t="str">
        <f t="shared" si="1"/>
        <v>Fail</v>
      </c>
      <c r="L63" s="2"/>
    </row>
    <row r="64" spans="1:12" s="16" customFormat="1" ht="28.8" x14ac:dyDescent="0.3">
      <c r="A64" s="21"/>
      <c r="B64" s="7">
        <f t="shared" si="3"/>
        <v>49</v>
      </c>
      <c r="C64" s="7">
        <v>20</v>
      </c>
      <c r="D64" s="10" t="s">
        <v>48</v>
      </c>
      <c r="E64" s="20">
        <v>15</v>
      </c>
      <c r="F64" s="12" t="s">
        <v>5</v>
      </c>
      <c r="G64" s="10" t="s">
        <v>176</v>
      </c>
      <c r="H64" s="48"/>
      <c r="I64" s="34" t="s">
        <v>218</v>
      </c>
      <c r="J64" s="45"/>
      <c r="K64" s="36" t="str">
        <f t="shared" si="1"/>
        <v>Fail</v>
      </c>
      <c r="L64" s="17"/>
    </row>
    <row r="65" spans="1:12" x14ac:dyDescent="0.3">
      <c r="B65" s="7">
        <f t="shared" si="3"/>
        <v>50</v>
      </c>
      <c r="C65" s="7" t="s">
        <v>97</v>
      </c>
      <c r="D65" s="10" t="s">
        <v>98</v>
      </c>
      <c r="E65" s="19">
        <v>1</v>
      </c>
      <c r="F65" s="12" t="s">
        <v>5</v>
      </c>
      <c r="G65" s="10" t="s">
        <v>174</v>
      </c>
      <c r="H65" s="48"/>
      <c r="I65" s="35"/>
      <c r="J65" s="45"/>
      <c r="K65" s="36" t="str">
        <f t="shared" si="1"/>
        <v>Pass</v>
      </c>
      <c r="L65" s="2"/>
    </row>
    <row r="66" spans="1:12" s="16" customFormat="1" ht="28.8" x14ac:dyDescent="0.3">
      <c r="A66" s="21"/>
      <c r="B66" s="7">
        <f t="shared" si="3"/>
        <v>51</v>
      </c>
      <c r="C66" s="7">
        <v>21</v>
      </c>
      <c r="D66" s="10" t="s">
        <v>13</v>
      </c>
      <c r="E66" s="19">
        <v>14</v>
      </c>
      <c r="F66" s="12" t="s">
        <v>5</v>
      </c>
      <c r="G66" s="10" t="s">
        <v>175</v>
      </c>
      <c r="H66" s="48"/>
      <c r="I66" s="34" t="s">
        <v>219</v>
      </c>
      <c r="J66" s="45"/>
      <c r="K66" s="36" t="str">
        <f t="shared" si="1"/>
        <v>Fail</v>
      </c>
      <c r="L66" s="17"/>
    </row>
    <row r="67" spans="1:12" ht="28.8" x14ac:dyDescent="0.3">
      <c r="B67" s="7">
        <f t="shared" si="3"/>
        <v>52</v>
      </c>
      <c r="C67" s="7" t="s">
        <v>99</v>
      </c>
      <c r="D67" s="10" t="s">
        <v>49</v>
      </c>
      <c r="E67" s="19">
        <v>14</v>
      </c>
      <c r="F67" s="12" t="s">
        <v>5</v>
      </c>
      <c r="G67" s="10" t="s">
        <v>175</v>
      </c>
      <c r="H67" s="48"/>
      <c r="I67" s="34"/>
      <c r="J67" s="45"/>
      <c r="K67" s="36" t="str">
        <f t="shared" si="1"/>
        <v>Pass</v>
      </c>
      <c r="L67" s="2"/>
    </row>
    <row r="68" spans="1:12" ht="28.8" x14ac:dyDescent="0.3">
      <c r="B68" s="7">
        <f t="shared" si="3"/>
        <v>53</v>
      </c>
      <c r="C68" s="7" t="s">
        <v>100</v>
      </c>
      <c r="D68" s="10" t="s">
        <v>50</v>
      </c>
      <c r="E68" s="19">
        <v>14</v>
      </c>
      <c r="F68" s="12" t="s">
        <v>5</v>
      </c>
      <c r="G68" s="10" t="s">
        <v>175</v>
      </c>
      <c r="H68" s="48"/>
      <c r="I68" s="34"/>
      <c r="J68" s="45"/>
      <c r="K68" s="36" t="str">
        <f t="shared" si="1"/>
        <v>Pass</v>
      </c>
      <c r="L68" s="2"/>
    </row>
    <row r="69" spans="1:12" ht="28.8" x14ac:dyDescent="0.3">
      <c r="B69" s="7">
        <f t="shared" si="3"/>
        <v>54</v>
      </c>
      <c r="C69" s="7">
        <v>23</v>
      </c>
      <c r="D69" s="10" t="s">
        <v>52</v>
      </c>
      <c r="E69" s="19">
        <v>14</v>
      </c>
      <c r="F69" s="12" t="s">
        <v>5</v>
      </c>
      <c r="G69" s="10" t="s">
        <v>175</v>
      </c>
      <c r="H69" s="48"/>
      <c r="I69" s="34"/>
      <c r="J69" s="45"/>
      <c r="K69" s="36" t="str">
        <f t="shared" si="1"/>
        <v>Pass</v>
      </c>
      <c r="L69" s="2"/>
    </row>
    <row r="70" spans="1:12" ht="28.8" x14ac:dyDescent="0.3">
      <c r="B70" s="7">
        <f t="shared" si="3"/>
        <v>55</v>
      </c>
      <c r="C70" s="7">
        <v>24</v>
      </c>
      <c r="D70" s="10" t="s">
        <v>53</v>
      </c>
      <c r="E70" s="19">
        <v>14</v>
      </c>
      <c r="F70" s="12" t="s">
        <v>5</v>
      </c>
      <c r="G70" s="10" t="s">
        <v>175</v>
      </c>
      <c r="H70" s="48"/>
      <c r="I70" s="34"/>
      <c r="J70" s="45"/>
      <c r="K70" s="36" t="str">
        <f t="shared" si="1"/>
        <v>Pass</v>
      </c>
      <c r="L70" s="2"/>
    </row>
    <row r="71" spans="1:12" ht="28.8" x14ac:dyDescent="0.3">
      <c r="B71" s="7">
        <f t="shared" si="3"/>
        <v>56</v>
      </c>
      <c r="C71" s="7" t="s">
        <v>101</v>
      </c>
      <c r="D71" s="10" t="s">
        <v>51</v>
      </c>
      <c r="E71" s="20">
        <v>1</v>
      </c>
      <c r="F71" s="12" t="s">
        <v>5</v>
      </c>
      <c r="G71" s="10" t="s">
        <v>130</v>
      </c>
      <c r="H71" s="48"/>
      <c r="I71" s="35"/>
      <c r="J71" s="45"/>
      <c r="K71" s="36" t="str">
        <f t="shared" si="1"/>
        <v>Pass</v>
      </c>
      <c r="L71" s="2"/>
    </row>
    <row r="72" spans="1:12" ht="28.8" x14ac:dyDescent="0.3">
      <c r="B72" s="7">
        <f t="shared" si="3"/>
        <v>57</v>
      </c>
      <c r="C72" s="7">
        <v>25</v>
      </c>
      <c r="D72" s="10" t="s">
        <v>54</v>
      </c>
      <c r="E72" s="19">
        <v>14</v>
      </c>
      <c r="F72" s="12" t="s">
        <v>5</v>
      </c>
      <c r="G72" s="10" t="s">
        <v>175</v>
      </c>
      <c r="H72" s="48"/>
      <c r="I72" s="34"/>
      <c r="J72" s="45"/>
      <c r="K72" s="36" t="str">
        <f t="shared" si="1"/>
        <v>Pass</v>
      </c>
      <c r="L72" s="2"/>
    </row>
    <row r="73" spans="1:12" ht="28.8" x14ac:dyDescent="0.3">
      <c r="B73" s="7">
        <f t="shared" si="3"/>
        <v>58</v>
      </c>
      <c r="C73" s="7">
        <v>26</v>
      </c>
      <c r="D73" s="10" t="s">
        <v>14</v>
      </c>
      <c r="E73" s="19">
        <v>14</v>
      </c>
      <c r="F73" s="12" t="s">
        <v>5</v>
      </c>
      <c r="G73" s="10" t="s">
        <v>175</v>
      </c>
      <c r="H73" s="48"/>
      <c r="I73" s="34" t="s">
        <v>219</v>
      </c>
      <c r="J73" s="45"/>
      <c r="K73" s="36" t="str">
        <f t="shared" si="1"/>
        <v>Fail</v>
      </c>
      <c r="L73" s="2"/>
    </row>
    <row r="74" spans="1:12" ht="28.8" x14ac:dyDescent="0.3">
      <c r="B74" s="7">
        <f t="shared" si="3"/>
        <v>59</v>
      </c>
      <c r="C74" s="7" t="s">
        <v>102</v>
      </c>
      <c r="D74" s="10" t="s">
        <v>55</v>
      </c>
      <c r="E74" s="20">
        <v>1</v>
      </c>
      <c r="F74" s="12" t="s">
        <v>5</v>
      </c>
      <c r="G74" s="10" t="s">
        <v>130</v>
      </c>
      <c r="H74" s="48"/>
      <c r="I74" s="35"/>
      <c r="J74" s="45"/>
      <c r="K74" s="36" t="str">
        <f t="shared" si="1"/>
        <v>Pass</v>
      </c>
      <c r="L74" s="2"/>
    </row>
    <row r="75" spans="1:12" ht="28.8" x14ac:dyDescent="0.3">
      <c r="B75" s="7">
        <f t="shared" si="3"/>
        <v>60</v>
      </c>
      <c r="C75" s="7" t="s">
        <v>103</v>
      </c>
      <c r="D75" s="10" t="s">
        <v>60</v>
      </c>
      <c r="E75" s="19">
        <v>14</v>
      </c>
      <c r="F75" s="12" t="s">
        <v>5</v>
      </c>
      <c r="G75" s="10" t="s">
        <v>175</v>
      </c>
      <c r="H75" s="48"/>
      <c r="I75" s="34"/>
      <c r="J75" s="45"/>
      <c r="K75" s="36" t="str">
        <f t="shared" si="1"/>
        <v>Pass</v>
      </c>
      <c r="L75" s="2"/>
    </row>
    <row r="76" spans="1:12" ht="28.8" x14ac:dyDescent="0.3">
      <c r="B76" s="7">
        <f t="shared" si="3"/>
        <v>61</v>
      </c>
      <c r="C76" s="7" t="s">
        <v>104</v>
      </c>
      <c r="D76" s="10" t="s">
        <v>56</v>
      </c>
      <c r="E76" s="19">
        <v>14</v>
      </c>
      <c r="F76" s="12" t="s">
        <v>5</v>
      </c>
      <c r="G76" s="10" t="s">
        <v>175</v>
      </c>
      <c r="H76" s="48"/>
      <c r="I76" s="34"/>
      <c r="J76" s="45"/>
      <c r="K76" s="36" t="str">
        <f t="shared" si="1"/>
        <v>Pass</v>
      </c>
      <c r="L76" s="2"/>
    </row>
    <row r="77" spans="1:12" ht="28.8" x14ac:dyDescent="0.3">
      <c r="B77" s="7">
        <f t="shared" si="3"/>
        <v>62</v>
      </c>
      <c r="C77" s="7" t="s">
        <v>105</v>
      </c>
      <c r="D77" s="10" t="s">
        <v>57</v>
      </c>
      <c r="E77" s="19">
        <v>14</v>
      </c>
      <c r="F77" s="12" t="s">
        <v>5</v>
      </c>
      <c r="G77" s="10" t="s">
        <v>175</v>
      </c>
      <c r="H77" s="48"/>
      <c r="I77" s="34"/>
      <c r="J77" s="45"/>
      <c r="K77" s="36" t="str">
        <f t="shared" si="1"/>
        <v>Pass</v>
      </c>
      <c r="L77" s="2"/>
    </row>
    <row r="78" spans="1:12" ht="28.8" x14ac:dyDescent="0.3">
      <c r="B78" s="7">
        <f t="shared" si="3"/>
        <v>63</v>
      </c>
      <c r="C78" s="7" t="s">
        <v>106</v>
      </c>
      <c r="D78" s="10" t="s">
        <v>58</v>
      </c>
      <c r="E78" s="19">
        <v>14</v>
      </c>
      <c r="F78" s="12" t="s">
        <v>5</v>
      </c>
      <c r="G78" s="10" t="s">
        <v>175</v>
      </c>
      <c r="H78" s="48"/>
      <c r="I78" s="34"/>
      <c r="J78" s="45"/>
      <c r="K78" s="36" t="str">
        <f t="shared" si="1"/>
        <v>Pass</v>
      </c>
      <c r="L78" s="2"/>
    </row>
    <row r="79" spans="1:12" ht="28.8" x14ac:dyDescent="0.3">
      <c r="B79" s="7">
        <f t="shared" si="3"/>
        <v>64</v>
      </c>
      <c r="C79" s="7">
        <v>28</v>
      </c>
      <c r="D79" s="10" t="s">
        <v>59</v>
      </c>
      <c r="E79" s="19">
        <v>14</v>
      </c>
      <c r="F79" s="12" t="s">
        <v>5</v>
      </c>
      <c r="G79" s="10" t="s">
        <v>175</v>
      </c>
      <c r="H79" s="48"/>
      <c r="I79" s="34" t="s">
        <v>220</v>
      </c>
      <c r="J79" s="45"/>
      <c r="K79" s="36" t="str">
        <f t="shared" si="1"/>
        <v>Fail</v>
      </c>
      <c r="L79" s="2"/>
    </row>
    <row r="80" spans="1:12" ht="28.8" x14ac:dyDescent="0.3">
      <c r="B80" s="7">
        <f t="shared" si="3"/>
        <v>65</v>
      </c>
      <c r="C80" s="7">
        <v>29</v>
      </c>
      <c r="D80" s="10" t="s">
        <v>61</v>
      </c>
      <c r="E80" s="19">
        <v>14</v>
      </c>
      <c r="F80" s="12" t="s">
        <v>5</v>
      </c>
      <c r="G80" s="10" t="s">
        <v>175</v>
      </c>
      <c r="H80" s="48"/>
      <c r="I80" s="34"/>
      <c r="J80" s="45"/>
      <c r="K80" s="36" t="str">
        <f t="shared" si="1"/>
        <v>Pass</v>
      </c>
      <c r="L80" s="2"/>
    </row>
    <row r="81" spans="2:12" ht="28.8" x14ac:dyDescent="0.3">
      <c r="B81" s="7">
        <f t="shared" si="3"/>
        <v>66</v>
      </c>
      <c r="C81" s="7">
        <v>30</v>
      </c>
      <c r="D81" s="10" t="s">
        <v>62</v>
      </c>
      <c r="E81" s="19">
        <v>14</v>
      </c>
      <c r="F81" s="12" t="s">
        <v>5</v>
      </c>
      <c r="G81" s="10" t="s">
        <v>175</v>
      </c>
      <c r="H81" s="48"/>
      <c r="I81" s="34"/>
      <c r="J81" s="45"/>
      <c r="K81" s="36" t="str">
        <f t="shared" ref="K81:K106" si="4">IF(I81=J81,"Pass","Fail")</f>
        <v>Pass</v>
      </c>
      <c r="L81" s="2"/>
    </row>
    <row r="82" spans="2:12" ht="28.8" x14ac:dyDescent="0.3">
      <c r="B82" s="7">
        <f t="shared" ref="B82:B106" si="5">B81+1</f>
        <v>67</v>
      </c>
      <c r="C82" s="7">
        <v>31</v>
      </c>
      <c r="D82" s="10" t="s">
        <v>63</v>
      </c>
      <c r="E82" s="19">
        <v>14</v>
      </c>
      <c r="F82" s="12" t="s">
        <v>5</v>
      </c>
      <c r="G82" s="10" t="s">
        <v>175</v>
      </c>
      <c r="H82" s="48"/>
      <c r="I82" s="34"/>
      <c r="J82" s="45"/>
      <c r="K82" s="36" t="str">
        <f t="shared" si="4"/>
        <v>Pass</v>
      </c>
      <c r="L82" s="2"/>
    </row>
    <row r="83" spans="2:12" ht="28.8" x14ac:dyDescent="0.3">
      <c r="B83" s="7">
        <f t="shared" si="5"/>
        <v>68</v>
      </c>
      <c r="C83" s="7">
        <v>32</v>
      </c>
      <c r="D83" s="10" t="s">
        <v>191</v>
      </c>
      <c r="E83" s="19">
        <v>14</v>
      </c>
      <c r="F83" s="12" t="s">
        <v>5</v>
      </c>
      <c r="G83" s="10" t="s">
        <v>175</v>
      </c>
      <c r="H83" s="48"/>
      <c r="I83" s="34"/>
      <c r="J83" s="45"/>
      <c r="K83" s="36" t="str">
        <f t="shared" si="4"/>
        <v>Pass</v>
      </c>
      <c r="L83" s="2"/>
    </row>
    <row r="84" spans="2:12" ht="28.8" x14ac:dyDescent="0.3">
      <c r="B84" s="7">
        <f t="shared" si="5"/>
        <v>69</v>
      </c>
      <c r="C84" s="7">
        <v>33</v>
      </c>
      <c r="D84" s="10" t="s">
        <v>192</v>
      </c>
      <c r="E84" s="19">
        <v>14</v>
      </c>
      <c r="F84" s="12" t="s">
        <v>5</v>
      </c>
      <c r="G84" s="10" t="s">
        <v>175</v>
      </c>
      <c r="H84" s="48"/>
      <c r="I84" s="34" t="s">
        <v>220</v>
      </c>
      <c r="J84" s="45"/>
      <c r="K84" s="36" t="str">
        <f t="shared" si="4"/>
        <v>Fail</v>
      </c>
      <c r="L84" s="2"/>
    </row>
    <row r="85" spans="2:12" ht="28.8" x14ac:dyDescent="0.3">
      <c r="B85" s="7">
        <f t="shared" si="5"/>
        <v>70</v>
      </c>
      <c r="C85" s="7">
        <v>34</v>
      </c>
      <c r="D85" s="10" t="s">
        <v>182</v>
      </c>
      <c r="E85" s="19">
        <v>14</v>
      </c>
      <c r="F85" s="12" t="s">
        <v>5</v>
      </c>
      <c r="G85" s="10" t="s">
        <v>175</v>
      </c>
      <c r="H85" s="48"/>
      <c r="I85" s="34"/>
      <c r="J85" s="45"/>
      <c r="K85" s="36" t="str">
        <f t="shared" si="4"/>
        <v>Pass</v>
      </c>
      <c r="L85" s="2"/>
    </row>
    <row r="86" spans="2:12" ht="28.8" x14ac:dyDescent="0.3">
      <c r="B86" s="7">
        <f t="shared" si="5"/>
        <v>71</v>
      </c>
      <c r="C86" s="7">
        <v>35</v>
      </c>
      <c r="D86" s="10" t="s">
        <v>15</v>
      </c>
      <c r="E86" s="19">
        <v>14</v>
      </c>
      <c r="F86" s="12" t="s">
        <v>5</v>
      </c>
      <c r="G86" s="10" t="s">
        <v>175</v>
      </c>
      <c r="H86" s="48"/>
      <c r="I86" s="34" t="s">
        <v>221</v>
      </c>
      <c r="J86" s="45"/>
      <c r="K86" s="36" t="str">
        <f t="shared" si="4"/>
        <v>Fail</v>
      </c>
      <c r="L86" s="2"/>
    </row>
    <row r="87" spans="2:12" ht="28.8" x14ac:dyDescent="0.3">
      <c r="B87" s="7">
        <f t="shared" si="5"/>
        <v>72</v>
      </c>
      <c r="C87" s="7">
        <v>36</v>
      </c>
      <c r="D87" s="10" t="s">
        <v>183</v>
      </c>
      <c r="E87" s="19">
        <v>14</v>
      </c>
      <c r="F87" s="12" t="s">
        <v>5</v>
      </c>
      <c r="G87" s="10" t="s">
        <v>175</v>
      </c>
      <c r="H87" s="48"/>
      <c r="I87" s="34"/>
      <c r="J87" s="45"/>
      <c r="K87" s="36" t="str">
        <f t="shared" si="4"/>
        <v>Pass</v>
      </c>
      <c r="L87" s="2"/>
    </row>
    <row r="88" spans="2:12" ht="28.8" x14ac:dyDescent="0.3">
      <c r="B88" s="7">
        <f t="shared" si="5"/>
        <v>73</v>
      </c>
      <c r="C88" s="7">
        <v>37</v>
      </c>
      <c r="D88" s="10" t="s">
        <v>184</v>
      </c>
      <c r="E88" s="20">
        <v>14</v>
      </c>
      <c r="F88" s="12" t="s">
        <v>5</v>
      </c>
      <c r="G88" s="10" t="s">
        <v>175</v>
      </c>
      <c r="H88" s="48"/>
      <c r="I88" s="35"/>
      <c r="J88" s="45"/>
      <c r="K88" s="36" t="str">
        <f t="shared" si="4"/>
        <v>Pass</v>
      </c>
      <c r="L88" s="2"/>
    </row>
    <row r="89" spans="2:12" ht="28.8" x14ac:dyDescent="0.3">
      <c r="B89" s="7">
        <f t="shared" si="5"/>
        <v>74</v>
      </c>
      <c r="C89" s="7">
        <v>38</v>
      </c>
      <c r="D89" s="10" t="s">
        <v>68</v>
      </c>
      <c r="E89" s="19">
        <v>14</v>
      </c>
      <c r="F89" s="12" t="s">
        <v>5</v>
      </c>
      <c r="G89" s="10" t="s">
        <v>175</v>
      </c>
      <c r="H89" s="48"/>
      <c r="I89" s="34" t="s">
        <v>222</v>
      </c>
      <c r="J89" s="45"/>
      <c r="K89" s="36" t="str">
        <f t="shared" si="4"/>
        <v>Fail</v>
      </c>
      <c r="L89" s="2"/>
    </row>
    <row r="90" spans="2:12" s="48" customFormat="1" x14ac:dyDescent="0.3">
      <c r="B90" s="7">
        <f t="shared" si="5"/>
        <v>75</v>
      </c>
      <c r="C90" s="7" t="s">
        <v>188</v>
      </c>
      <c r="D90" s="10" t="s">
        <v>64</v>
      </c>
      <c r="E90" s="20">
        <v>1</v>
      </c>
      <c r="F90" s="12" t="s">
        <v>5</v>
      </c>
      <c r="G90" s="10" t="s">
        <v>174</v>
      </c>
      <c r="I90" s="35" t="s">
        <v>223</v>
      </c>
      <c r="J90" s="45"/>
      <c r="K90" s="36" t="str">
        <f t="shared" ref="K90" si="6">IF(I90=J90,"Pass","Fail")</f>
        <v>Fail</v>
      </c>
      <c r="L90" s="17"/>
    </row>
    <row r="91" spans="2:12" ht="28.8" x14ac:dyDescent="0.3">
      <c r="B91" s="7">
        <f t="shared" si="5"/>
        <v>76</v>
      </c>
      <c r="C91" s="7">
        <v>39</v>
      </c>
      <c r="D91" s="10" t="s">
        <v>193</v>
      </c>
      <c r="E91" s="19">
        <v>14</v>
      </c>
      <c r="F91" s="12" t="s">
        <v>5</v>
      </c>
      <c r="G91" s="10" t="s">
        <v>175</v>
      </c>
      <c r="H91" s="48"/>
      <c r="I91" s="34"/>
      <c r="J91" s="45"/>
      <c r="K91" s="36" t="str">
        <f t="shared" si="4"/>
        <v>Pass</v>
      </c>
      <c r="L91" s="2"/>
    </row>
    <row r="92" spans="2:12" ht="28.8" x14ac:dyDescent="0.3">
      <c r="B92" s="7">
        <f t="shared" si="5"/>
        <v>77</v>
      </c>
      <c r="C92" s="7">
        <v>40</v>
      </c>
      <c r="D92" s="10" t="s">
        <v>69</v>
      </c>
      <c r="E92" s="19">
        <v>14</v>
      </c>
      <c r="F92" s="12" t="s">
        <v>5</v>
      </c>
      <c r="G92" s="10" t="s">
        <v>175</v>
      </c>
      <c r="H92" s="48"/>
      <c r="I92" s="34"/>
      <c r="J92" s="45"/>
      <c r="K92" s="36" t="str">
        <f t="shared" si="4"/>
        <v>Pass</v>
      </c>
      <c r="L92" s="2"/>
    </row>
    <row r="93" spans="2:12" ht="28.8" x14ac:dyDescent="0.3">
      <c r="B93" s="7">
        <f t="shared" si="5"/>
        <v>78</v>
      </c>
      <c r="C93" s="7">
        <v>41</v>
      </c>
      <c r="D93" s="10" t="s">
        <v>185</v>
      </c>
      <c r="E93" s="19">
        <v>14</v>
      </c>
      <c r="F93" s="12" t="s">
        <v>5</v>
      </c>
      <c r="G93" s="10" t="s">
        <v>175</v>
      </c>
      <c r="H93" s="48"/>
      <c r="I93" s="34"/>
      <c r="J93" s="45"/>
      <c r="K93" s="36" t="str">
        <f t="shared" si="4"/>
        <v>Pass</v>
      </c>
      <c r="L93" s="2"/>
    </row>
    <row r="94" spans="2:12" x14ac:dyDescent="0.3">
      <c r="B94" s="7">
        <f t="shared" si="5"/>
        <v>79</v>
      </c>
      <c r="C94" s="7" t="s">
        <v>186</v>
      </c>
      <c r="D94" s="10" t="s">
        <v>187</v>
      </c>
      <c r="E94" s="19">
        <v>1</v>
      </c>
      <c r="F94" s="12" t="s">
        <v>5</v>
      </c>
      <c r="G94" s="10" t="s">
        <v>174</v>
      </c>
      <c r="H94" s="48"/>
      <c r="I94" s="34"/>
      <c r="J94" s="45"/>
      <c r="K94" s="36" t="str">
        <f t="shared" si="4"/>
        <v>Pass</v>
      </c>
      <c r="L94" s="2"/>
    </row>
    <row r="95" spans="2:12" x14ac:dyDescent="0.3">
      <c r="B95" s="7">
        <f t="shared" si="5"/>
        <v>80</v>
      </c>
      <c r="C95" s="7">
        <v>42</v>
      </c>
      <c r="D95" s="10" t="s">
        <v>190</v>
      </c>
      <c r="E95" s="19">
        <v>1</v>
      </c>
      <c r="F95" s="12" t="s">
        <v>5</v>
      </c>
      <c r="G95" s="10" t="s">
        <v>174</v>
      </c>
      <c r="H95" s="48"/>
      <c r="I95" s="34"/>
      <c r="J95" s="45"/>
      <c r="K95" s="36" t="str">
        <f t="shared" si="4"/>
        <v>Pass</v>
      </c>
      <c r="L95" s="2"/>
    </row>
    <row r="96" spans="2:12" ht="72" x14ac:dyDescent="0.3">
      <c r="B96" s="7">
        <f t="shared" si="5"/>
        <v>81</v>
      </c>
      <c r="C96" s="7" t="s">
        <v>107</v>
      </c>
      <c r="D96" s="10" t="s">
        <v>65</v>
      </c>
      <c r="E96" s="20">
        <v>1</v>
      </c>
      <c r="F96" s="12" t="s">
        <v>5</v>
      </c>
      <c r="G96" s="10" t="s">
        <v>189</v>
      </c>
      <c r="H96" s="48"/>
      <c r="I96" s="35"/>
      <c r="J96" s="45"/>
      <c r="K96" s="36" t="str">
        <f t="shared" si="4"/>
        <v>Pass</v>
      </c>
      <c r="L96" s="2"/>
    </row>
    <row r="97" spans="2:11" x14ac:dyDescent="0.3">
      <c r="B97" s="7">
        <f t="shared" si="5"/>
        <v>82</v>
      </c>
      <c r="C97" s="7" t="s">
        <v>108</v>
      </c>
      <c r="D97" s="9" t="s">
        <v>109</v>
      </c>
      <c r="E97" s="19">
        <v>1</v>
      </c>
      <c r="F97" s="12" t="s">
        <v>5</v>
      </c>
      <c r="G97" s="10" t="s">
        <v>174</v>
      </c>
      <c r="H97" s="48"/>
      <c r="I97" s="35"/>
      <c r="J97" s="45"/>
      <c r="K97" s="36" t="str">
        <f t="shared" si="4"/>
        <v>Pass</v>
      </c>
    </row>
    <row r="98" spans="2:11" x14ac:dyDescent="0.3">
      <c r="B98" s="7">
        <f t="shared" si="5"/>
        <v>83</v>
      </c>
      <c r="C98" s="7" t="s">
        <v>110</v>
      </c>
      <c r="D98" s="9" t="s">
        <v>111</v>
      </c>
      <c r="E98" s="19">
        <v>1</v>
      </c>
      <c r="F98" s="12" t="s">
        <v>5</v>
      </c>
      <c r="G98" s="10" t="s">
        <v>174</v>
      </c>
      <c r="H98" s="48"/>
      <c r="I98" s="35"/>
      <c r="J98" s="45"/>
      <c r="K98" s="36" t="str">
        <f t="shared" si="4"/>
        <v>Pass</v>
      </c>
    </row>
    <row r="99" spans="2:11" x14ac:dyDescent="0.3">
      <c r="B99" s="7">
        <f t="shared" si="5"/>
        <v>84</v>
      </c>
      <c r="C99" s="7" t="s">
        <v>112</v>
      </c>
      <c r="D99" s="9" t="s">
        <v>113</v>
      </c>
      <c r="E99" s="29">
        <v>9</v>
      </c>
      <c r="F99" s="7" t="s">
        <v>5</v>
      </c>
      <c r="G99" s="6" t="s">
        <v>126</v>
      </c>
      <c r="H99" s="48"/>
      <c r="I99" s="35"/>
      <c r="J99" s="45"/>
      <c r="K99" s="36" t="str">
        <f t="shared" si="4"/>
        <v>Pass</v>
      </c>
    </row>
    <row r="100" spans="2:11" ht="28.8" x14ac:dyDescent="0.3">
      <c r="B100" s="7">
        <f t="shared" si="5"/>
        <v>85</v>
      </c>
      <c r="C100" s="7" t="s">
        <v>114</v>
      </c>
      <c r="D100" s="9" t="s">
        <v>115</v>
      </c>
      <c r="E100" s="29">
        <v>17</v>
      </c>
      <c r="F100" s="7" t="s">
        <v>5</v>
      </c>
      <c r="G100" s="6" t="s">
        <v>127</v>
      </c>
      <c r="H100" s="48"/>
      <c r="I100" s="35"/>
      <c r="J100" s="45"/>
      <c r="K100" s="36" t="str">
        <f t="shared" si="4"/>
        <v>Pass</v>
      </c>
    </row>
    <row r="101" spans="2:11" s="28" customFormat="1" x14ac:dyDescent="0.3">
      <c r="B101" s="7">
        <f t="shared" si="5"/>
        <v>86</v>
      </c>
      <c r="C101" s="7"/>
      <c r="D101" s="9" t="s">
        <v>170</v>
      </c>
      <c r="E101" s="29">
        <v>1</v>
      </c>
      <c r="F101" s="7" t="s">
        <v>5</v>
      </c>
      <c r="G101" s="10" t="s">
        <v>174</v>
      </c>
      <c r="H101" s="48"/>
      <c r="I101" s="35" t="s">
        <v>155</v>
      </c>
      <c r="J101" s="45"/>
      <c r="K101" s="36" t="str">
        <f t="shared" si="4"/>
        <v>Fail</v>
      </c>
    </row>
    <row r="102" spans="2:11" s="28" customFormat="1" x14ac:dyDescent="0.3">
      <c r="B102" s="7">
        <f t="shared" si="5"/>
        <v>87</v>
      </c>
      <c r="C102" s="7"/>
      <c r="D102" s="9" t="s">
        <v>171</v>
      </c>
      <c r="E102" s="7">
        <v>30</v>
      </c>
      <c r="F102" s="7" t="s">
        <v>7</v>
      </c>
      <c r="G102" s="6"/>
      <c r="H102" s="48"/>
      <c r="I102" s="35" t="s">
        <v>224</v>
      </c>
      <c r="J102" s="45"/>
      <c r="K102" s="36" t="str">
        <f t="shared" si="4"/>
        <v>Fail</v>
      </c>
    </row>
    <row r="103" spans="2:11" s="28" customFormat="1" ht="28.8" x14ac:dyDescent="0.3">
      <c r="B103" s="7">
        <f t="shared" si="5"/>
        <v>88</v>
      </c>
      <c r="C103" s="7"/>
      <c r="D103" s="9" t="s">
        <v>172</v>
      </c>
      <c r="E103" s="29">
        <v>10</v>
      </c>
      <c r="F103" s="7" t="s">
        <v>5</v>
      </c>
      <c r="G103" s="10" t="s">
        <v>20</v>
      </c>
      <c r="H103" s="48"/>
      <c r="I103" s="35" t="s">
        <v>194</v>
      </c>
      <c r="J103" s="45"/>
      <c r="K103" s="36" t="str">
        <f t="shared" si="4"/>
        <v>Fail</v>
      </c>
    </row>
    <row r="104" spans="2:11" x14ac:dyDescent="0.3">
      <c r="B104" s="7">
        <f t="shared" si="5"/>
        <v>89</v>
      </c>
      <c r="C104" s="7" t="s">
        <v>116</v>
      </c>
      <c r="D104" s="9" t="s">
        <v>117</v>
      </c>
      <c r="E104" s="29">
        <v>9</v>
      </c>
      <c r="F104" s="7" t="s">
        <v>3</v>
      </c>
      <c r="G104" s="6" t="s">
        <v>128</v>
      </c>
      <c r="H104" s="48"/>
      <c r="I104" s="35" t="s">
        <v>225</v>
      </c>
      <c r="J104" s="45"/>
      <c r="K104" s="36" t="str">
        <f t="shared" si="4"/>
        <v>Fail</v>
      </c>
    </row>
    <row r="105" spans="2:11" ht="28.8" x14ac:dyDescent="0.3">
      <c r="B105" s="7">
        <f t="shared" si="5"/>
        <v>90</v>
      </c>
      <c r="C105" s="7" t="s">
        <v>118</v>
      </c>
      <c r="D105" s="9" t="s">
        <v>19</v>
      </c>
      <c r="E105" s="29">
        <v>10</v>
      </c>
      <c r="F105" s="7" t="s">
        <v>5</v>
      </c>
      <c r="G105" s="6" t="s">
        <v>177</v>
      </c>
      <c r="H105" s="48"/>
      <c r="I105" s="35" t="s">
        <v>194</v>
      </c>
      <c r="J105" s="45"/>
      <c r="K105" s="36" t="str">
        <f t="shared" si="4"/>
        <v>Fail</v>
      </c>
    </row>
    <row r="106" spans="2:11" x14ac:dyDescent="0.3">
      <c r="B106" s="7">
        <f t="shared" si="5"/>
        <v>91</v>
      </c>
      <c r="C106" s="9" t="s">
        <v>141</v>
      </c>
      <c r="D106" s="29" t="s">
        <v>141</v>
      </c>
      <c r="E106" s="7">
        <v>5</v>
      </c>
      <c r="F106" s="6" t="s">
        <v>7</v>
      </c>
      <c r="G106" s="10" t="s">
        <v>142</v>
      </c>
      <c r="H106" s="48"/>
      <c r="I106" s="34" t="s">
        <v>142</v>
      </c>
      <c r="J106" s="46"/>
      <c r="K106" s="36" t="str">
        <f t="shared" si="4"/>
        <v>Fail</v>
      </c>
    </row>
    <row r="107" spans="2:11" x14ac:dyDescent="0.3">
      <c r="B107" s="8"/>
      <c r="C107" s="11"/>
      <c r="D107" s="1"/>
      <c r="E107" s="8"/>
      <c r="F107" s="3"/>
    </row>
  </sheetData>
  <sheetProtection password="8BF6" sheet="1" objects="1" scenarios="1"/>
  <mergeCells count="3">
    <mergeCell ref="B3:G3"/>
    <mergeCell ref="B4:G4"/>
    <mergeCell ref="D12:G13"/>
  </mergeCells>
  <conditionalFormatting sqref="K16:K89 K91:K106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K90">
    <cfRule type="cellIs" dxfId="1" priority="1" operator="equal">
      <formula>"FAIL"</formula>
    </cfRule>
    <cfRule type="cellIs" dxfId="0" priority="2" operator="equal">
      <formula>"PASS"</formula>
    </cfRule>
  </conditionalFormatting>
  <printOptions gridLines="1"/>
  <pageMargins left="0.25" right="0.25" top="0.75" bottom="0.75" header="0.3" footer="0.3"/>
  <pageSetup paperSize="5" scale="84" fitToHeight="0" orientation="landscape" r:id="rId1"/>
  <headerFooter>
    <oddFooter>&amp;C2015 D40 WORKSHEET 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2017-09-19T15:44:54Z</dcterms:modified>
</cp:coreProperties>
</file>